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elinda_stallworth_servealabama_gov/Documents/AmeriCorps/2024 2025 AmeriCorps/2024 2025 NOFO/"/>
    </mc:Choice>
  </mc:AlternateContent>
  <xr:revisionPtr revIDLastSave="33" documentId="8_{0CF1CBD5-359F-4FAA-A696-B2C6C2A389F2}" xr6:coauthVersionLast="47" xr6:coauthVersionMax="47" xr10:uidLastSave="{86FC7038-68E2-44F2-BB15-53819C109987}"/>
  <bookViews>
    <workbookView xWindow="-23148" yWindow="-108" windowWidth="22284" windowHeight="13176" xr2:uid="{C4A147A8-EA55-4D06-ABDA-88782365577B}"/>
  </bookViews>
  <sheets>
    <sheet name="Budget Narrative" sheetId="1" r:id="rId1"/>
    <sheet name="Budget Form" sheetId="2" r:id="rId2"/>
  </sheets>
  <definedNames>
    <definedName name="_xlnm.Print_Area" localSheetId="1">'Budget Form'!$A$1:$H$102</definedName>
    <definedName name="_xlnm.Print_Area" localSheetId="0">'Budget Narrative'!$A$1:$G$194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4" i="1" l="1"/>
  <c r="E46" i="2"/>
  <c r="F34" i="2"/>
  <c r="F33" i="2"/>
  <c r="F32" i="2"/>
  <c r="F31" i="2"/>
  <c r="F30" i="2"/>
  <c r="F28" i="2"/>
  <c r="F29" i="2"/>
  <c r="D34" i="2"/>
  <c r="D33" i="2"/>
  <c r="D32" i="2"/>
  <c r="D31" i="2"/>
  <c r="D30" i="2"/>
  <c r="D29" i="2"/>
  <c r="D28" i="2"/>
  <c r="C34" i="2"/>
  <c r="C33" i="2"/>
  <c r="C32" i="2"/>
  <c r="C31" i="2"/>
  <c r="C30" i="2"/>
  <c r="C29" i="2"/>
  <c r="C28" i="2"/>
  <c r="B34" i="2"/>
  <c r="B33" i="2"/>
  <c r="B32" i="2"/>
  <c r="B31" i="2"/>
  <c r="B30" i="2"/>
  <c r="B29" i="2"/>
  <c r="B28" i="2"/>
  <c r="E84" i="1"/>
  <c r="G84" i="1" s="1"/>
  <c r="G33" i="2" s="1"/>
  <c r="F12" i="2"/>
  <c r="F11" i="2"/>
  <c r="F10" i="2"/>
  <c r="F9" i="2"/>
  <c r="F8" i="2"/>
  <c r="E12" i="2"/>
  <c r="E11" i="2"/>
  <c r="E10" i="2"/>
  <c r="E9" i="2"/>
  <c r="E8" i="2"/>
  <c r="C12" i="2"/>
  <c r="C11" i="2"/>
  <c r="C10" i="2"/>
  <c r="C9" i="2"/>
  <c r="C8" i="2"/>
  <c r="B12" i="2"/>
  <c r="B11" i="2"/>
  <c r="B10" i="2"/>
  <c r="B9" i="2"/>
  <c r="B8" i="2"/>
  <c r="A12" i="2"/>
  <c r="A11" i="2"/>
  <c r="A10" i="2"/>
  <c r="A9" i="2"/>
  <c r="A8" i="2"/>
  <c r="G48" i="1"/>
  <c r="G9" i="1"/>
  <c r="G8" i="2" s="1"/>
  <c r="G10" i="1"/>
  <c r="G9" i="2" s="1"/>
  <c r="G11" i="1"/>
  <c r="G10" i="2" s="1"/>
  <c r="G12" i="1"/>
  <c r="G11" i="2" s="1"/>
  <c r="G13" i="1"/>
  <c r="G12" i="2" s="1"/>
  <c r="G54" i="1"/>
  <c r="G30" i="1"/>
  <c r="E82" i="1"/>
  <c r="E31" i="2" s="1"/>
  <c r="E33" i="2" l="1"/>
  <c r="B149" i="1"/>
  <c r="E135" i="1"/>
  <c r="G115" i="1"/>
  <c r="F115" i="1"/>
  <c r="E115" i="1"/>
  <c r="F103" i="1"/>
  <c r="F40" i="2" s="1"/>
  <c r="E103" i="1"/>
  <c r="E40" i="2" s="1"/>
  <c r="G102" i="1"/>
  <c r="G103" i="1" s="1"/>
  <c r="G40" i="2" s="1"/>
  <c r="F99" i="1"/>
  <c r="F39" i="2" s="1"/>
  <c r="E99" i="1"/>
  <c r="E39" i="2" s="1"/>
  <c r="G98" i="1"/>
  <c r="G99" i="1" s="1"/>
  <c r="G39" i="2" s="1"/>
  <c r="F95" i="1"/>
  <c r="F38" i="2" s="1"/>
  <c r="E95" i="1"/>
  <c r="E38" i="2" s="1"/>
  <c r="G94" i="1"/>
  <c r="G95" i="1" s="1"/>
  <c r="G38" i="2" s="1"/>
  <c r="F91" i="1"/>
  <c r="F37" i="2" s="1"/>
  <c r="E91" i="1"/>
  <c r="E37" i="2" s="1"/>
  <c r="G90" i="1"/>
  <c r="G91" i="1" s="1"/>
  <c r="G37" i="2" s="1"/>
  <c r="F86" i="1"/>
  <c r="D86" i="1"/>
  <c r="D35" i="2" s="1"/>
  <c r="C86" i="1"/>
  <c r="C35" i="2" s="1"/>
  <c r="E85" i="1"/>
  <c r="E83" i="1"/>
  <c r="G82" i="1"/>
  <c r="G31" i="2" s="1"/>
  <c r="E81" i="1"/>
  <c r="E80" i="1"/>
  <c r="E79" i="1"/>
  <c r="F73" i="1"/>
  <c r="F23" i="2" s="1"/>
  <c r="E73" i="1"/>
  <c r="E23" i="2" s="1"/>
  <c r="G72" i="1"/>
  <c r="G71" i="1"/>
  <c r="G70" i="1"/>
  <c r="G69" i="1"/>
  <c r="G68" i="1"/>
  <c r="F65" i="1"/>
  <c r="F22" i="2" s="1"/>
  <c r="E65" i="1"/>
  <c r="E22" i="2" s="1"/>
  <c r="G64" i="1"/>
  <c r="G65" i="1" s="1"/>
  <c r="G22" i="2" s="1"/>
  <c r="F61" i="1"/>
  <c r="F21" i="2" s="1"/>
  <c r="E61" i="1"/>
  <c r="E21" i="2" s="1"/>
  <c r="G59" i="1"/>
  <c r="G58" i="1"/>
  <c r="F55" i="1"/>
  <c r="F20" i="2" s="1"/>
  <c r="E55" i="1"/>
  <c r="E20" i="2" s="1"/>
  <c r="G53" i="1"/>
  <c r="G52" i="1"/>
  <c r="F49" i="1"/>
  <c r="F19" i="2" s="1"/>
  <c r="E49" i="1"/>
  <c r="E19" i="2" s="1"/>
  <c r="G49" i="1"/>
  <c r="G19" i="2" s="1"/>
  <c r="F45" i="1"/>
  <c r="F18" i="2" s="1"/>
  <c r="E45" i="1"/>
  <c r="E18" i="2" s="1"/>
  <c r="G44" i="1"/>
  <c r="G43" i="1"/>
  <c r="G42" i="1"/>
  <c r="G41" i="1"/>
  <c r="F38" i="1"/>
  <c r="F17" i="2" s="1"/>
  <c r="E38" i="1"/>
  <c r="E17" i="2" s="1"/>
  <c r="G37" i="1"/>
  <c r="G38" i="1" s="1"/>
  <c r="G17" i="2" s="1"/>
  <c r="F33" i="1"/>
  <c r="F16" i="2" s="1"/>
  <c r="E33" i="1"/>
  <c r="E16" i="2" s="1"/>
  <c r="G32" i="1"/>
  <c r="G31" i="1"/>
  <c r="F26" i="1"/>
  <c r="F15" i="2" s="1"/>
  <c r="E26" i="1"/>
  <c r="E15" i="2" s="1"/>
  <c r="G25" i="1"/>
  <c r="G24" i="1"/>
  <c r="G23" i="1"/>
  <c r="F19" i="1"/>
  <c r="F14" i="2" s="1"/>
  <c r="E19" i="1"/>
  <c r="E14" i="2" s="1"/>
  <c r="G18" i="1"/>
  <c r="G17" i="1"/>
  <c r="F14" i="1"/>
  <c r="E14" i="1"/>
  <c r="F46" i="2"/>
  <c r="G46" i="2"/>
  <c r="F24" i="2" l="1"/>
  <c r="E24" i="2"/>
  <c r="G85" i="1"/>
  <c r="G34" i="2" s="1"/>
  <c r="E34" i="2"/>
  <c r="G79" i="1"/>
  <c r="G28" i="2" s="1"/>
  <c r="E28" i="2"/>
  <c r="G80" i="1"/>
  <c r="G29" i="2" s="1"/>
  <c r="E29" i="2"/>
  <c r="G81" i="1"/>
  <c r="G30" i="2" s="1"/>
  <c r="E30" i="2"/>
  <c r="G83" i="1"/>
  <c r="G32" i="2" s="1"/>
  <c r="E32" i="2"/>
  <c r="G61" i="1"/>
  <c r="G21" i="2" s="1"/>
  <c r="G55" i="1"/>
  <c r="G20" i="2" s="1"/>
  <c r="G73" i="1"/>
  <c r="G23" i="2" s="1"/>
  <c r="G45" i="1"/>
  <c r="G18" i="2" s="1"/>
  <c r="G19" i="1"/>
  <c r="G14" i="2" s="1"/>
  <c r="G26" i="1"/>
  <c r="G15" i="2" s="1"/>
  <c r="G33" i="1"/>
  <c r="G16" i="2" s="1"/>
  <c r="F75" i="1"/>
  <c r="C87" i="1"/>
  <c r="F104" i="1"/>
  <c r="F42" i="2"/>
  <c r="E42" i="2"/>
  <c r="G42" i="2"/>
  <c r="E75" i="1"/>
  <c r="E86" i="1"/>
  <c r="E104" i="1" s="1"/>
  <c r="G14" i="1"/>
  <c r="G86" i="1" l="1"/>
  <c r="G104" i="1" s="1"/>
  <c r="G24" i="2"/>
  <c r="E55" i="2"/>
  <c r="C36" i="2"/>
  <c r="G75" i="1"/>
  <c r="G109" i="1"/>
  <c r="G45" i="2" s="1"/>
  <c r="G47" i="2" s="1"/>
  <c r="F109" i="1"/>
  <c r="F45" i="2" s="1"/>
  <c r="F47" i="2" s="1"/>
  <c r="F51" i="2" s="1"/>
  <c r="G51" i="2" l="1"/>
  <c r="E109" i="1"/>
  <c r="F110" i="1"/>
  <c r="F116" i="1" s="1"/>
  <c r="F119" i="1" s="1"/>
  <c r="E56" i="2" s="1"/>
  <c r="G110" i="1"/>
  <c r="G116" i="1" s="1"/>
  <c r="G119" i="1" s="1"/>
  <c r="E110" i="1" l="1"/>
  <c r="E116" i="1" s="1"/>
  <c r="E119" i="1" s="1"/>
  <c r="F121" i="1" s="1"/>
  <c r="F53" i="2" s="1"/>
  <c r="E45" i="2"/>
  <c r="E47" i="2" s="1"/>
  <c r="E51" i="2" s="1"/>
  <c r="G121" i="1" l="1"/>
  <c r="G53" i="2" s="1"/>
</calcChain>
</file>

<file path=xl/sharedStrings.xml><?xml version="1.0" encoding="utf-8"?>
<sst xmlns="http://schemas.openxmlformats.org/spreadsheetml/2006/main" count="259" uniqueCount="108">
  <si>
    <t>AMERICORPS STATE BUDGET NARRATIVE</t>
  </si>
  <si>
    <t xml:space="preserve">Legal Applicant Organization: </t>
  </si>
  <si>
    <r>
      <t xml:space="preserve">BUDGET WORKSHEET </t>
    </r>
    <r>
      <rPr>
        <b/>
        <sz val="10"/>
        <color rgb="FF0000FF"/>
        <rFont val="Calibri"/>
        <family val="2"/>
        <scheme val="minor"/>
      </rPr>
      <t xml:space="preserve">(Narrative) </t>
    </r>
    <r>
      <rPr>
        <b/>
        <sz val="10"/>
        <rFont val="Calibri"/>
        <family val="2"/>
        <scheme val="minor"/>
      </rPr>
      <t xml:space="preserve">            </t>
    </r>
  </si>
  <si>
    <t xml:space="preserve">Program Name: </t>
  </si>
  <si>
    <t>SECTION I:  PROGRAM OPERATING COSTS</t>
  </si>
  <si>
    <t>Column 1</t>
  </si>
  <si>
    <t>Column 2</t>
  </si>
  <si>
    <t>Column 3</t>
  </si>
  <si>
    <t>Column 4</t>
  </si>
  <si>
    <t>Column 5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</si>
  <si>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</si>
  <si>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</si>
  <si>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</si>
  <si>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</si>
  <si>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</si>
  <si>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</si>
  <si>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</si>
  <si>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</si>
  <si>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Subtotal - Personnel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</si>
  <si>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</si>
  <si>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</si>
  <si>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</si>
  <si>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</si>
  <si>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</si>
  <si>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</si>
  <si>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D. Equipment ($5,000 minimum; not greater than 10% of total CNCS budget costs)</t>
  </si>
  <si>
    <t>Item/Purpose</t>
  </si>
  <si>
    <t>Unit Cost</t>
  </si>
  <si>
    <t>E.  Supplies (Does NOT include member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</si>
  <si>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</si>
  <si>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</si>
  <si>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</si>
  <si>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</si>
  <si>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</si>
  <si>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</si>
  <si>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</si>
  <si>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Subtotal SECTION I.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</si>
  <si>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</si>
  <si>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</si>
  <si>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</si>
  <si>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</si>
  <si>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</si>
  <si>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</si>
  <si>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</si>
  <si>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</si>
  <si>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</si>
  <si>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</si>
  <si>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</si>
  <si>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</si>
  <si>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</si>
  <si>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>B.  FICA (7.65% of Total Living Allowances)</t>
  </si>
  <si>
    <t xml:space="preserve">C.  Worker's Compensation </t>
  </si>
  <si>
    <t>D.  Health Care (required for FT members, optional for PT; must meet CNCS reqs.)</t>
  </si>
  <si>
    <t>E.  Other Member Costs</t>
  </si>
  <si>
    <t>Subtotal SECTION II.</t>
  </si>
  <si>
    <t>SECTION III:  ADMINISTRATIVE COSTS</t>
  </si>
  <si>
    <t>A.  Corporation Fixed Percentage Method</t>
  </si>
  <si>
    <t>Corporation Fixed Amount</t>
  </si>
  <si>
    <t>(H) Total of CNCS Share of Sections I and II* .0526 ; (G) 10% of Total Program Costs (Sec. I and II of Column E)</t>
  </si>
  <si>
    <t>B.  Federally Approved Indirect Cost Rate Method</t>
  </si>
  <si>
    <t>Cost Type                                      Basis</t>
  </si>
  <si>
    <t>Rate</t>
  </si>
  <si>
    <t>Rate    Claimed</t>
  </si>
  <si>
    <t>Subtotal SECTION III.</t>
  </si>
  <si>
    <t>TOTAL BUDGET COSTS</t>
  </si>
  <si>
    <t>(Sum of SECTIONS I, II and III)</t>
  </si>
  <si>
    <t>Overall Match Percentage</t>
  </si>
  <si>
    <t>Corporation Cost per MSY</t>
  </si>
  <si>
    <t>Sources and Types of Match Contributions</t>
  </si>
  <si>
    <t xml:space="preserve">Source  </t>
  </si>
  <si>
    <t>Type (Private, Federal, State/Local Gov.)</t>
  </si>
  <si>
    <t>Amount in Cash</t>
  </si>
  <si>
    <t>Amount In-Kind</t>
  </si>
  <si>
    <t>Intended Purpose</t>
  </si>
  <si>
    <t>PreContract Costs (Subject to CV and CNCS approval. Dollars are inclusive of budget above.)</t>
  </si>
  <si>
    <t>Cost Categories</t>
  </si>
  <si>
    <t xml:space="preserve">B.  Personnel Fringe Benefits  </t>
  </si>
  <si>
    <t>C.1. Staff Travel</t>
  </si>
  <si>
    <t>E.  Supplies</t>
  </si>
  <si>
    <t xml:space="preserve">F.  Contractual and Consultant Services </t>
  </si>
  <si>
    <t>Totals</t>
  </si>
  <si>
    <t>AMERICORPS STATE BUDGET FORM</t>
  </si>
  <si>
    <t xml:space="preserve"> Applicant Organization: </t>
  </si>
  <si>
    <t>A.  Personnel (list each staff position)</t>
  </si>
  <si>
    <t>Grantee Match</t>
  </si>
  <si>
    <t>C.1.  Staff Travel</t>
  </si>
  <si>
    <t>G.1.  Training-Staff</t>
  </si>
  <si>
    <t>No. of Members with LA</t>
  </si>
  <si>
    <t>Expanded PT 675 hours</t>
  </si>
  <si>
    <t>B.  FICA   (7.65% of Total Member Living Allowances)</t>
  </si>
  <si>
    <t>C.  Worker's Compensation  (or other Death &amp; Dismemberment coverage)</t>
  </si>
  <si>
    <t xml:space="preserve">E.  Other Member Costs </t>
  </si>
  <si>
    <t>Subtotal (add items A through E above, total not to exceed 85% CNCS funds and provide minimum 15% Grantee Funds - Cash Match Only</t>
  </si>
  <si>
    <t>A.1  Grantee Administrative Costs (CNCS provided: (Total of CNCS Section I +Section II)* .0526) (Grantee Match:  Up to 10% Match allowed without approved Indirect Cost Rate)</t>
  </si>
  <si>
    <t>B.  Federally-approved or State-established Indirect Cost Rate (if applicable)</t>
  </si>
  <si>
    <t>Cost Per Full-Time Equivalent (CPM)</t>
  </si>
  <si>
    <t>Abbreviated Time 100 hours</t>
  </si>
  <si>
    <r>
      <t xml:space="preserve">D.  Health Care </t>
    </r>
    <r>
      <rPr>
        <i/>
        <sz val="8"/>
        <rFont val="Calibri"/>
        <family val="2"/>
        <scheme val="minor"/>
      </rPr>
      <t>(required for FT members, optional for PT; must meet CNCS reqs.)</t>
    </r>
  </si>
  <si>
    <t>AmeriCorps Funds Requested</t>
  </si>
  <si>
    <r>
      <t xml:space="preserve">B.     Benefits </t>
    </r>
    <r>
      <rPr>
        <i/>
        <sz val="8"/>
        <rFont val="Calibri"/>
        <family val="2"/>
        <scheme val="minor"/>
      </rPr>
      <t>(includes FICA, Worker's Comp, Leave, other Fringe, etc.)</t>
    </r>
  </si>
  <si>
    <r>
      <t xml:space="preserve">D.     Equipment </t>
    </r>
    <r>
      <rPr>
        <i/>
        <sz val="8"/>
        <rFont val="Calibri"/>
        <family val="2"/>
        <scheme val="minor"/>
      </rPr>
      <t>(not greater than 10% of total CNCS budget costs)</t>
    </r>
  </si>
  <si>
    <r>
      <t xml:space="preserve">E.      Supplies </t>
    </r>
    <r>
      <rPr>
        <i/>
        <sz val="8"/>
        <rFont val="Calibri"/>
        <family val="2"/>
        <scheme val="minor"/>
      </rPr>
      <t>(does include member service gear)</t>
    </r>
  </si>
  <si>
    <r>
      <t xml:space="preserve">F.      Contracts &amp; Consultants </t>
    </r>
    <r>
      <rPr>
        <i/>
        <sz val="8"/>
        <rFont val="Calibri"/>
        <family val="2"/>
        <scheme val="minor"/>
      </rPr>
      <t>(Consultant daily rate CNCS maximum $750/day)</t>
    </r>
  </si>
  <si>
    <t>G.2.  Training-Member</t>
  </si>
  <si>
    <r>
      <t xml:space="preserve">H.     Evaluation </t>
    </r>
    <r>
      <rPr>
        <i/>
        <sz val="8"/>
        <rFont val="Calibri"/>
        <family val="2"/>
        <scheme val="minor"/>
      </rPr>
      <t>(Consultant daily rate CNCS maximum $750/day)</t>
    </r>
  </si>
  <si>
    <r>
      <t xml:space="preserve">I.      Other  </t>
    </r>
    <r>
      <rPr>
        <i/>
        <sz val="8"/>
        <rFont val="Calibri"/>
        <family val="2"/>
        <scheme val="minor"/>
      </rPr>
      <t>(includes CNCS-sponsored meetings)</t>
    </r>
  </si>
  <si>
    <t>N/A</t>
  </si>
  <si>
    <t>2024-2025 ALABAMA AMERICORPS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</si>
</sst>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10"/>
      <name val="Times"/>
      <family val="1"/>
    </font>
    <font>
      <sz val="9"/>
      <name val="Times"/>
    </font>
    <font>
      <sz val="10"/>
      <name val="Times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4" applyFont="1" applyAlignment="1">
      <alignment horizontal="right"/>
    </xf>
    <xf numFmtId="0" fontId="4" fillId="0" borderId="0" xfId="0" applyFont="1"/>
    <xf numFmtId="0" fontId="4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4" fillId="2" borderId="0" xfId="4" applyFont="1" applyFill="1"/>
    <xf numFmtId="0" fontId="4" fillId="0" borderId="0" xfId="4" applyFont="1"/>
    <xf numFmtId="0" fontId="4" fillId="2" borderId="0" xfId="4" applyFont="1" applyFill="1" applyAlignment="1">
      <alignment horizontal="center" wrapText="1"/>
    </xf>
    <xf numFmtId="0" fontId="7" fillId="0" borderId="0" xfId="4" applyFont="1" applyAlignment="1" applyProtection="1">
      <alignment wrapText="1"/>
      <protection locked="0"/>
    </xf>
    <xf numFmtId="43" fontId="4" fillId="0" borderId="0" xfId="1" applyFont="1" applyProtection="1">
      <protection locked="0"/>
    </xf>
    <xf numFmtId="164" fontId="4" fillId="0" borderId="0" xfId="2" applyNumberFormat="1" applyFont="1" applyProtection="1">
      <protection locked="0"/>
    </xf>
    <xf numFmtId="9" fontId="4" fillId="0" borderId="0" xfId="3" applyFont="1" applyAlignment="1" applyProtection="1">
      <alignment wrapText="1"/>
      <protection locked="0"/>
    </xf>
    <xf numFmtId="42" fontId="4" fillId="0" borderId="0" xfId="2" applyNumberFormat="1" applyFont="1" applyAlignment="1">
      <alignment wrapText="1"/>
    </xf>
    <xf numFmtId="42" fontId="7" fillId="0" borderId="0" xfId="2" applyNumberFormat="1" applyFont="1" applyAlignment="1">
      <alignment wrapText="1"/>
    </xf>
    <xf numFmtId="42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0" fontId="7" fillId="0" borderId="0" xfId="0" applyFont="1" applyAlignment="1" applyProtection="1">
      <alignment wrapText="1"/>
      <protection locked="0"/>
    </xf>
    <xf numFmtId="42" fontId="4" fillId="0" borderId="8" xfId="2" applyNumberFormat="1" applyFont="1" applyBorder="1" applyAlignment="1">
      <alignment wrapText="1"/>
    </xf>
    <xf numFmtId="42" fontId="7" fillId="0" borderId="8" xfId="2" applyNumberFormat="1" applyFont="1" applyBorder="1" applyAlignment="1">
      <alignment wrapText="1"/>
    </xf>
    <xf numFmtId="0" fontId="7" fillId="0" borderId="0" xfId="4" applyFont="1"/>
    <xf numFmtId="42" fontId="8" fillId="0" borderId="0" xfId="2" applyNumberFormat="1" applyFont="1" applyAlignment="1">
      <alignment wrapText="1"/>
    </xf>
    <xf numFmtId="0" fontId="8" fillId="0" borderId="0" xfId="4" applyFont="1"/>
    <xf numFmtId="42" fontId="4" fillId="0" borderId="0" xfId="2" applyNumberFormat="1" applyFont="1" applyAlignment="1" applyProtection="1">
      <alignment wrapText="1"/>
      <protection locked="0"/>
    </xf>
    <xf numFmtId="42" fontId="7" fillId="0" borderId="0" xfId="2" applyNumberFormat="1" applyFont="1" applyAlignment="1" applyProtection="1">
      <alignment wrapText="1"/>
      <protection locked="0"/>
    </xf>
    <xf numFmtId="42" fontId="4" fillId="0" borderId="8" xfId="2" applyNumberFormat="1" applyFont="1" applyBorder="1" applyAlignment="1" applyProtection="1">
      <alignment wrapText="1"/>
      <protection locked="0"/>
    </xf>
    <xf numFmtId="42" fontId="7" fillId="0" borderId="8" xfId="2" applyNumberFormat="1" applyFont="1" applyBorder="1" applyAlignment="1" applyProtection="1">
      <alignment wrapText="1"/>
      <protection locked="0"/>
    </xf>
    <xf numFmtId="42" fontId="5" fillId="0" borderId="0" xfId="2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4" fontId="4" fillId="0" borderId="0" xfId="2" applyNumberFormat="1" applyFont="1" applyAlignment="1" applyProtection="1">
      <alignment wrapText="1"/>
      <protection locked="0"/>
    </xf>
    <xf numFmtId="165" fontId="7" fillId="0" borderId="0" xfId="4" applyNumberFormat="1" applyFont="1"/>
    <xf numFmtId="42" fontId="7" fillId="2" borderId="2" xfId="4" applyNumberFormat="1" applyFont="1" applyFill="1" applyBorder="1" applyAlignment="1">
      <alignment wrapText="1"/>
    </xf>
    <xf numFmtId="42" fontId="7" fillId="2" borderId="3" xfId="4" applyNumberFormat="1" applyFont="1" applyFill="1" applyBorder="1" applyAlignment="1">
      <alignment wrapText="1"/>
    </xf>
    <xf numFmtId="165" fontId="7" fillId="0" borderId="0" xfId="5" applyNumberFormat="1" applyFont="1"/>
    <xf numFmtId="0" fontId="5" fillId="0" borderId="0" xfId="4" applyFont="1"/>
    <xf numFmtId="42" fontId="7" fillId="0" borderId="0" xfId="4" applyNumberFormat="1" applyFont="1" applyAlignment="1">
      <alignment wrapText="1"/>
    </xf>
    <xf numFmtId="0" fontId="7" fillId="0" borderId="0" xfId="4" applyFont="1" applyAlignment="1">
      <alignment wrapText="1"/>
    </xf>
    <xf numFmtId="165" fontId="5" fillId="0" borderId="0" xfId="4" applyNumberFormat="1" applyFont="1"/>
    <xf numFmtId="165" fontId="8" fillId="0" borderId="0" xfId="4" applyNumberFormat="1" applyFont="1"/>
    <xf numFmtId="0" fontId="9" fillId="0" borderId="0" xfId="4" applyFont="1" applyAlignment="1">
      <alignment wrapText="1"/>
    </xf>
    <xf numFmtId="0" fontId="8" fillId="2" borderId="0" xfId="4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42" fontId="7" fillId="0" borderId="0" xfId="4" applyNumberFormat="1" applyFont="1"/>
    <xf numFmtId="42" fontId="10" fillId="0" borderId="0" xfId="4" applyNumberFormat="1" applyFont="1" applyAlignment="1">
      <alignment horizontal="left"/>
    </xf>
    <xf numFmtId="164" fontId="7" fillId="0" borderId="0" xfId="4" applyNumberFormat="1" applyFont="1"/>
    <xf numFmtId="0" fontId="7" fillId="2" borderId="5" xfId="4" applyFont="1" applyFill="1" applyBorder="1"/>
    <xf numFmtId="0" fontId="7" fillId="2" borderId="14" xfId="4" applyFont="1" applyFill="1" applyBorder="1"/>
    <xf numFmtId="42" fontId="7" fillId="2" borderId="8" xfId="4" applyNumberFormat="1" applyFont="1" applyFill="1" applyBorder="1"/>
    <xf numFmtId="0" fontId="4" fillId="0" borderId="0" xfId="0" applyFont="1" applyAlignment="1">
      <alignment horizontal="right"/>
    </xf>
    <xf numFmtId="0" fontId="7" fillId="2" borderId="9" xfId="4" applyFont="1" applyFill="1" applyBorder="1"/>
    <xf numFmtId="0" fontId="11" fillId="2" borderId="10" xfId="4" applyFont="1" applyFill="1" applyBorder="1"/>
    <xf numFmtId="10" fontId="7" fillId="2" borderId="10" xfId="3" applyNumberFormat="1" applyFont="1" applyFill="1" applyBorder="1"/>
    <xf numFmtId="10" fontId="7" fillId="2" borderId="11" xfId="3" applyNumberFormat="1" applyFont="1" applyFill="1" applyBorder="1"/>
    <xf numFmtId="0" fontId="11" fillId="0" borderId="0" xfId="4" applyFont="1"/>
    <xf numFmtId="42" fontId="11" fillId="0" borderId="0" xfId="4" applyNumberFormat="1" applyFont="1" applyAlignment="1">
      <alignment horizontal="right"/>
    </xf>
    <xf numFmtId="10" fontId="7" fillId="0" borderId="0" xfId="3" applyNumberFormat="1" applyFont="1"/>
    <xf numFmtId="167" fontId="7" fillId="0" borderId="0" xfId="1" applyNumberFormat="1" applyFont="1"/>
    <xf numFmtId="5" fontId="7" fillId="0" borderId="0" xfId="4" applyNumberFormat="1" applyFont="1"/>
    <xf numFmtId="164" fontId="7" fillId="0" borderId="0" xfId="5" applyNumberFormat="1" applyFont="1"/>
    <xf numFmtId="0" fontId="7" fillId="0" borderId="16" xfId="4" applyFont="1" applyBorder="1"/>
    <xf numFmtId="164" fontId="5" fillId="0" borderId="0" xfId="4" applyNumberFormat="1" applyFont="1"/>
    <xf numFmtId="164" fontId="5" fillId="0" borderId="0" xfId="5" applyNumberFormat="1" applyFont="1"/>
    <xf numFmtId="42" fontId="4" fillId="0" borderId="16" xfId="2" applyNumberFormat="1" applyFont="1" applyBorder="1" applyAlignment="1" applyProtection="1">
      <alignment wrapText="1"/>
      <protection locked="0"/>
    </xf>
    <xf numFmtId="6" fontId="7" fillId="0" borderId="0" xfId="4" applyNumberFormat="1" applyFont="1"/>
    <xf numFmtId="164" fontId="7" fillId="0" borderId="0" xfId="2" applyNumberFormat="1" applyFont="1"/>
    <xf numFmtId="0" fontId="4" fillId="0" borderId="16" xfId="4" applyFont="1" applyBorder="1" applyAlignment="1">
      <alignment horizontal="center" wrapText="1"/>
    </xf>
    <xf numFmtId="0" fontId="4" fillId="0" borderId="16" xfId="4" applyFont="1" applyBorder="1"/>
    <xf numFmtId="0" fontId="12" fillId="0" borderId="0" xfId="4" applyFont="1"/>
    <xf numFmtId="165" fontId="4" fillId="0" borderId="0" xfId="0" applyNumberFormat="1" applyFont="1"/>
    <xf numFmtId="3" fontId="7" fillId="0" borderId="0" xfId="4" applyNumberFormat="1" applyFont="1"/>
    <xf numFmtId="0" fontId="8" fillId="0" borderId="0" xfId="4" applyFont="1" applyAlignment="1">
      <alignment horizontal="center"/>
    </xf>
    <xf numFmtId="165" fontId="4" fillId="0" borderId="0" xfId="4" applyNumberFormat="1" applyFont="1"/>
    <xf numFmtId="0" fontId="7" fillId="0" borderId="0" xfId="4" quotePrefix="1" applyFont="1" applyAlignment="1">
      <alignment horizontal="center"/>
    </xf>
    <xf numFmtId="165" fontId="7" fillId="0" borderId="0" xfId="4" quotePrefix="1" applyNumberFormat="1" applyFont="1" applyAlignment="1">
      <alignment horizontal="center"/>
    </xf>
    <xf numFmtId="0" fontId="7" fillId="0" borderId="0" xfId="4" applyFont="1" applyAlignment="1">
      <alignment horizontal="left" wrapText="1" indent="1"/>
    </xf>
    <xf numFmtId="165" fontId="7" fillId="0" borderId="0" xfId="5" applyNumberFormat="1" applyFont="1" applyAlignment="1">
      <alignment horizontal="right"/>
    </xf>
    <xf numFmtId="165" fontId="7" fillId="0" borderId="12" xfId="4" applyNumberFormat="1" applyFont="1" applyBorder="1" applyAlignment="1">
      <alignment horizontal="right"/>
    </xf>
    <xf numFmtId="0" fontId="13" fillId="0" borderId="0" xfId="4" applyFont="1"/>
    <xf numFmtId="165" fontId="4" fillId="0" borderId="0" xfId="4" applyNumberFormat="1" applyFont="1" applyAlignment="1">
      <alignment horizontal="right"/>
    </xf>
    <xf numFmtId="0" fontId="15" fillId="0" borderId="0" xfId="4" applyFont="1" applyAlignment="1" applyProtection="1">
      <alignment horizontal="left" wrapText="1"/>
      <protection locked="0"/>
    </xf>
    <xf numFmtId="0" fontId="1" fillId="0" borderId="0" xfId="0" applyFont="1"/>
    <xf numFmtId="0" fontId="5" fillId="0" borderId="0" xfId="4" applyFont="1" applyProtection="1">
      <protection locked="0"/>
    </xf>
    <xf numFmtId="164" fontId="5" fillId="0" borderId="0" xfId="2" applyNumberFormat="1" applyFont="1" applyProtection="1">
      <protection locked="0"/>
    </xf>
    <xf numFmtId="42" fontId="8" fillId="0" borderId="2" xfId="2" applyNumberFormat="1" applyFont="1" applyBorder="1" applyAlignment="1">
      <alignment wrapText="1"/>
    </xf>
    <xf numFmtId="0" fontId="8" fillId="0" borderId="0" xfId="4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42" fontId="8" fillId="2" borderId="2" xfId="4" applyNumberFormat="1" applyFont="1" applyFill="1" applyBorder="1"/>
    <xf numFmtId="42" fontId="8" fillId="2" borderId="3" xfId="4" applyNumberFormat="1" applyFont="1" applyFill="1" applyBorder="1"/>
    <xf numFmtId="0" fontId="1" fillId="0" borderId="0" xfId="0" applyFont="1" applyAlignment="1">
      <alignment horizontal="right"/>
    </xf>
    <xf numFmtId="10" fontId="9" fillId="0" borderId="0" xfId="4" applyNumberFormat="1" applyFont="1"/>
    <xf numFmtId="42" fontId="8" fillId="0" borderId="0" xfId="4" applyNumberFormat="1" applyFont="1"/>
    <xf numFmtId="10" fontId="9" fillId="2" borderId="10" xfId="3" applyNumberFormat="1" applyFont="1" applyFill="1" applyBorder="1"/>
    <xf numFmtId="10" fontId="9" fillId="0" borderId="0" xfId="3" applyNumberFormat="1" applyFont="1"/>
    <xf numFmtId="0" fontId="5" fillId="0" borderId="2" xfId="4" applyFont="1" applyBorder="1"/>
    <xf numFmtId="0" fontId="5" fillId="0" borderId="2" xfId="4" applyFont="1" applyBorder="1" applyAlignment="1">
      <alignment wrapText="1"/>
    </xf>
    <xf numFmtId="165" fontId="4" fillId="0" borderId="13" xfId="4" applyNumberFormat="1" applyFont="1" applyBorder="1"/>
    <xf numFmtId="165" fontId="5" fillId="0" borderId="2" xfId="4" applyNumberFormat="1" applyFont="1" applyBorder="1" applyAlignment="1">
      <alignment horizontal="right"/>
    </xf>
    <xf numFmtId="0" fontId="4" fillId="0" borderId="13" xfId="4" applyFont="1" applyBorder="1"/>
    <xf numFmtId="0" fontId="4" fillId="0" borderId="13" xfId="4" applyFont="1" applyBorder="1" applyAlignment="1">
      <alignment vertical="center"/>
    </xf>
    <xf numFmtId="0" fontId="4" fillId="0" borderId="0" xfId="4" applyFont="1" applyAlignment="1">
      <alignment vertical="center" textRotation="90" wrapText="1"/>
    </xf>
    <xf numFmtId="0" fontId="7" fillId="0" borderId="0" xfId="4" applyFont="1"/>
    <xf numFmtId="0" fontId="5" fillId="2" borderId="0" xfId="4" applyFont="1" applyFill="1"/>
    <xf numFmtId="0" fontId="3" fillId="0" borderId="0" xfId="4" applyFont="1" applyAlignment="1">
      <alignment horizontal="center" vertical="center"/>
    </xf>
    <xf numFmtId="0" fontId="7" fillId="0" borderId="0" xfId="4" applyFont="1" applyAlignment="1" applyProtection="1">
      <alignment horizontal="left" wrapText="1"/>
      <protection locked="0"/>
    </xf>
    <xf numFmtId="0" fontId="7" fillId="0" borderId="0" xfId="4" applyFont="1" applyAlignment="1">
      <alignment horizontal="right" wrapText="1"/>
    </xf>
    <xf numFmtId="0" fontId="4" fillId="2" borderId="0" xfId="4" applyFont="1" applyFill="1" applyAlignment="1">
      <alignment horizontal="center"/>
    </xf>
    <xf numFmtId="0" fontId="8" fillId="0" borderId="0" xfId="4" applyFont="1" applyAlignment="1">
      <alignment horizontal="right"/>
    </xf>
    <xf numFmtId="0" fontId="4" fillId="2" borderId="0" xfId="0" applyFont="1" applyFill="1" applyAlignment="1">
      <alignment horizontal="center"/>
    </xf>
    <xf numFmtId="0" fontId="7" fillId="0" borderId="0" xfId="4" applyFont="1" applyAlignment="1">
      <alignment horizontal="left" wrapText="1"/>
    </xf>
    <xf numFmtId="0" fontId="4" fillId="0" borderId="0" xfId="4" applyFont="1" applyAlignment="1">
      <alignment horizontal="center" wrapText="1"/>
    </xf>
    <xf numFmtId="42" fontId="11" fillId="2" borderId="10" xfId="4" applyNumberFormat="1" applyFont="1" applyFill="1" applyBorder="1" applyAlignment="1">
      <alignment horizontal="right"/>
    </xf>
    <xf numFmtId="0" fontId="5" fillId="0" borderId="0" xfId="4" applyFont="1" applyAlignment="1">
      <alignment horizontal="right"/>
    </xf>
    <xf numFmtId="0" fontId="7" fillId="0" borderId="0" xfId="4" applyFont="1" applyAlignment="1">
      <alignment horizontal="left" wrapText="1"/>
    </xf>
    <xf numFmtId="0" fontId="7" fillId="0" borderId="0" xfId="4" applyFont="1" applyAlignment="1" applyProtection="1">
      <alignment horizontal="left" wrapText="1"/>
      <protection locked="0"/>
    </xf>
    <xf numFmtId="0" fontId="4" fillId="0" borderId="0" xfId="4" applyFont="1" applyFill="1"/>
    <xf numFmtId="0" fontId="15" fillId="0" borderId="0" xfId="4" applyFont="1" applyFill="1" applyAlignment="1" applyProtection="1">
      <alignment horizontal="left" wrapText="1"/>
      <protection locked="0"/>
    </xf>
    <xf numFmtId="42" fontId="4" fillId="0" borderId="0" xfId="2" applyNumberFormat="1" applyFont="1" applyFill="1" applyAlignment="1" applyProtection="1">
      <alignment wrapText="1"/>
      <protection locked="0"/>
    </xf>
    <xf numFmtId="42" fontId="7" fillId="0" borderId="0" xfId="2" applyNumberFormat="1" applyFont="1" applyFill="1" applyAlignment="1" applyProtection="1">
      <alignment wrapText="1"/>
      <protection locked="0"/>
    </xf>
    <xf numFmtId="42" fontId="7" fillId="0" borderId="0" xfId="2" applyNumberFormat="1" applyFont="1" applyFill="1" applyAlignment="1">
      <alignment wrapText="1"/>
    </xf>
    <xf numFmtId="0" fontId="7" fillId="0" borderId="0" xfId="4" applyFont="1" applyFill="1" applyAlignment="1" applyProtection="1">
      <alignment horizontal="left" wrapText="1"/>
      <protection locked="0"/>
    </xf>
    <xf numFmtId="42" fontId="4" fillId="0" borderId="8" xfId="2" applyNumberFormat="1" applyFont="1" applyFill="1" applyBorder="1" applyAlignment="1" applyProtection="1">
      <alignment wrapText="1"/>
      <protection locked="0"/>
    </xf>
    <xf numFmtId="42" fontId="7" fillId="0" borderId="8" xfId="2" applyNumberFormat="1" applyFont="1" applyFill="1" applyBorder="1" applyAlignment="1" applyProtection="1">
      <alignment wrapText="1"/>
      <protection locked="0"/>
    </xf>
    <xf numFmtId="42" fontId="7" fillId="0" borderId="8" xfId="2" applyNumberFormat="1" applyFont="1" applyFill="1" applyBorder="1" applyAlignment="1">
      <alignment wrapText="1"/>
    </xf>
    <xf numFmtId="0" fontId="7" fillId="0" borderId="0" xfId="4" applyFont="1" applyFill="1" applyAlignment="1">
      <alignment horizontal="left" wrapText="1"/>
    </xf>
    <xf numFmtId="42" fontId="5" fillId="0" borderId="0" xfId="2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2" fontId="4" fillId="0" borderId="0" xfId="2" applyNumberFormat="1" applyFont="1" applyFill="1" applyAlignment="1">
      <alignment wrapText="1"/>
    </xf>
    <xf numFmtId="42" fontId="8" fillId="0" borderId="0" xfId="2" applyNumberFormat="1" applyFont="1" applyFill="1" applyAlignment="1">
      <alignment wrapText="1"/>
    </xf>
    <xf numFmtId="0" fontId="4" fillId="3" borderId="0" xfId="4" applyFont="1" applyFill="1"/>
    <xf numFmtId="0" fontId="4" fillId="3" borderId="0" xfId="4" applyFont="1" applyFill="1" applyAlignment="1">
      <alignment horizontal="center"/>
    </xf>
    <xf numFmtId="164" fontId="4" fillId="0" borderId="0" xfId="2" applyNumberFormat="1" applyFont="1" applyFill="1" applyAlignment="1" applyProtection="1">
      <alignment horizontal="right" wrapText="1"/>
      <protection locked="0"/>
    </xf>
    <xf numFmtId="164" fontId="4" fillId="0" borderId="0" xfId="2" applyNumberFormat="1" applyFont="1" applyFill="1" applyAlignment="1" applyProtection="1">
      <alignment wrapText="1"/>
      <protection locked="0"/>
    </xf>
    <xf numFmtId="0" fontId="4" fillId="3" borderId="0" xfId="0" applyFont="1" applyFill="1" applyAlignment="1">
      <alignment horizontal="center"/>
    </xf>
    <xf numFmtId="0" fontId="5" fillId="0" borderId="17" xfId="4" applyFont="1" applyFill="1" applyBorder="1" applyAlignment="1">
      <alignment vertical="center" textRotation="90"/>
    </xf>
    <xf numFmtId="0" fontId="4" fillId="0" borderId="12" xfId="4" applyFont="1" applyFill="1" applyBorder="1" applyAlignment="1">
      <alignment vertical="center" textRotation="90"/>
    </xf>
    <xf numFmtId="0" fontId="5" fillId="0" borderId="0" xfId="4" applyFont="1" applyFill="1" applyBorder="1" applyAlignment="1">
      <alignment vertical="center" textRotation="90"/>
    </xf>
    <xf numFmtId="0" fontId="4" fillId="0" borderId="0" xfId="4" applyFont="1" applyFill="1" applyBorder="1" applyAlignment="1">
      <alignment vertical="center" textRotation="90"/>
    </xf>
    <xf numFmtId="0" fontId="5" fillId="0" borderId="0" xfId="4" applyFont="1" applyFill="1"/>
    <xf numFmtId="0" fontId="4" fillId="0" borderId="0" xfId="0" applyFont="1" applyFill="1"/>
    <xf numFmtId="0" fontId="7" fillId="0" borderId="0" xfId="4" applyFont="1" applyFill="1" applyAlignment="1">
      <alignment horizontal="center" wrapText="1"/>
    </xf>
    <xf numFmtId="0" fontId="7" fillId="0" borderId="0" xfId="4" applyFont="1" applyFill="1"/>
    <xf numFmtId="0" fontId="7" fillId="0" borderId="0" xfId="4" applyFont="1" applyFill="1" applyAlignment="1" applyProtection="1">
      <alignment wrapText="1"/>
      <protection locked="0"/>
    </xf>
    <xf numFmtId="42" fontId="7" fillId="0" borderId="0" xfId="4" applyNumberFormat="1" applyFont="1" applyFill="1" applyAlignment="1">
      <alignment wrapText="1"/>
    </xf>
    <xf numFmtId="0" fontId="7" fillId="0" borderId="4" xfId="4" applyFont="1" applyFill="1" applyBorder="1" applyAlignment="1">
      <alignment horizontal="right"/>
    </xf>
    <xf numFmtId="164" fontId="8" fillId="0" borderId="5" xfId="2" applyNumberFormat="1" applyFont="1" applyFill="1" applyBorder="1" applyAlignment="1">
      <alignment wrapText="1"/>
    </xf>
    <xf numFmtId="2" fontId="8" fillId="0" borderId="6" xfId="4" applyNumberFormat="1" applyFont="1" applyFill="1" applyBorder="1" applyAlignment="1">
      <alignment wrapText="1"/>
    </xf>
    <xf numFmtId="42" fontId="8" fillId="0" borderId="5" xfId="4" applyNumberFormat="1" applyFont="1" applyFill="1" applyBorder="1" applyAlignment="1">
      <alignment wrapText="1"/>
    </xf>
    <xf numFmtId="2" fontId="7" fillId="0" borderId="0" xfId="4" applyNumberFormat="1" applyFont="1" applyFill="1" applyAlignment="1">
      <alignment wrapText="1"/>
    </xf>
    <xf numFmtId="2" fontId="8" fillId="0" borderId="0" xfId="4" applyNumberFormat="1" applyFont="1" applyFill="1" applyAlignment="1">
      <alignment wrapText="1"/>
    </xf>
    <xf numFmtId="0" fontId="8" fillId="0" borderId="0" xfId="4" applyFont="1" applyFill="1" applyBorder="1" applyAlignment="1">
      <alignment vertical="center" textRotation="90"/>
    </xf>
    <xf numFmtId="0" fontId="8" fillId="0" borderId="0" xfId="4" applyFont="1" applyFill="1"/>
    <xf numFmtId="0" fontId="7" fillId="0" borderId="16" xfId="4" applyFont="1" applyFill="1" applyBorder="1"/>
    <xf numFmtId="0" fontId="7" fillId="0" borderId="16" xfId="4" applyFont="1" applyFill="1" applyBorder="1" applyAlignment="1">
      <alignment wrapText="1"/>
    </xf>
    <xf numFmtId="0" fontId="7" fillId="0" borderId="16" xfId="4" applyFont="1" applyFill="1" applyBorder="1" applyAlignment="1">
      <alignment horizontal="center" wrapText="1"/>
    </xf>
    <xf numFmtId="0" fontId="7" fillId="0" borderId="0" xfId="4" applyFont="1" applyFill="1" applyBorder="1" applyAlignment="1">
      <alignment vertical="center" textRotation="90"/>
    </xf>
    <xf numFmtId="0" fontId="7" fillId="0" borderId="16" xfId="4" applyFont="1" applyFill="1" applyBorder="1" applyProtection="1">
      <protection locked="0"/>
    </xf>
    <xf numFmtId="0" fontId="7" fillId="0" borderId="1" xfId="4" applyFont="1" applyFill="1" applyBorder="1" applyProtection="1">
      <protection locked="0"/>
    </xf>
    <xf numFmtId="42" fontId="4" fillId="0" borderId="16" xfId="2" applyNumberFormat="1" applyFont="1" applyFill="1" applyBorder="1" applyAlignment="1" applyProtection="1">
      <alignment wrapText="1"/>
      <protection locked="0"/>
    </xf>
    <xf numFmtId="42" fontId="7" fillId="0" borderId="16" xfId="4" applyNumberFormat="1" applyFont="1" applyFill="1" applyBorder="1" applyProtection="1">
      <protection locked="0"/>
    </xf>
    <xf numFmtId="42" fontId="9" fillId="3" borderId="5" xfId="4" applyNumberFormat="1" applyFont="1" applyFill="1" applyBorder="1" applyAlignment="1">
      <alignment wrapText="1"/>
    </xf>
    <xf numFmtId="42" fontId="9" fillId="3" borderId="0" xfId="4" applyNumberFormat="1" applyFont="1" applyFill="1" applyAlignment="1">
      <alignment wrapText="1"/>
    </xf>
    <xf numFmtId="10" fontId="7" fillId="0" borderId="0" xfId="4" applyNumberFormat="1" applyFont="1" applyFill="1" applyAlignment="1">
      <alignment wrapText="1"/>
    </xf>
    <xf numFmtId="165" fontId="7" fillId="0" borderId="0" xfId="4" applyNumberFormat="1" applyFont="1" applyFill="1" applyAlignment="1">
      <alignment horizontal="right"/>
    </xf>
    <xf numFmtId="164" fontId="4" fillId="0" borderId="0" xfId="2" applyNumberFormat="1" applyFont="1" applyFill="1" applyAlignment="1">
      <alignment wrapText="1"/>
    </xf>
    <xf numFmtId="166" fontId="4" fillId="0" borderId="0" xfId="1" applyNumberFormat="1" applyFont="1" applyFill="1" applyAlignment="1">
      <alignment wrapText="1"/>
    </xf>
    <xf numFmtId="164" fontId="7" fillId="0" borderId="5" xfId="2" applyNumberFormat="1" applyFont="1" applyFill="1" applyBorder="1" applyAlignment="1">
      <alignment wrapText="1"/>
    </xf>
    <xf numFmtId="42" fontId="7" fillId="0" borderId="5" xfId="4" applyNumberFormat="1" applyFont="1" applyFill="1" applyBorder="1" applyAlignment="1">
      <alignment wrapText="1"/>
    </xf>
    <xf numFmtId="164" fontId="7" fillId="0" borderId="0" xfId="2" applyNumberFormat="1" applyFont="1" applyFill="1" applyAlignment="1">
      <alignment wrapText="1"/>
    </xf>
    <xf numFmtId="42" fontId="17" fillId="0" borderId="0" xfId="2" applyNumberFormat="1" applyFont="1" applyAlignment="1" applyProtection="1">
      <alignment wrapText="1"/>
    </xf>
    <xf numFmtId="164" fontId="19" fillId="0" borderId="0" xfId="2" applyNumberFormat="1" applyFont="1" applyAlignment="1" applyProtection="1">
      <alignment wrapText="1"/>
    </xf>
    <xf numFmtId="42" fontId="18" fillId="0" borderId="0" xfId="4" applyNumberFormat="1" applyFont="1" applyAlignment="1">
      <alignment wrapText="1"/>
    </xf>
    <xf numFmtId="0" fontId="8" fillId="0" borderId="0" xfId="4" applyFont="1" applyFill="1" applyAlignment="1">
      <alignment horizontal="left"/>
    </xf>
    <xf numFmtId="0" fontId="1" fillId="0" borderId="0" xfId="0" applyFont="1" applyFill="1" applyAlignment="1">
      <alignment horizontal="left"/>
    </xf>
    <xf numFmtId="42" fontId="8" fillId="0" borderId="0" xfId="4" applyNumberFormat="1" applyFont="1" applyFill="1" applyAlignment="1">
      <alignment wrapText="1"/>
    </xf>
    <xf numFmtId="42" fontId="8" fillId="2" borderId="2" xfId="4" applyNumberFormat="1" applyFont="1" applyFill="1" applyBorder="1" applyAlignment="1">
      <alignment wrapText="1"/>
    </xf>
    <xf numFmtId="42" fontId="8" fillId="2" borderId="3" xfId="4" applyNumberFormat="1" applyFont="1" applyFill="1" applyBorder="1" applyAlignment="1">
      <alignment wrapText="1"/>
    </xf>
    <xf numFmtId="0" fontId="8" fillId="0" borderId="4" xfId="4" applyFont="1" applyFill="1" applyBorder="1" applyAlignment="1">
      <alignment horizontal="right"/>
    </xf>
    <xf numFmtId="0" fontId="4" fillId="0" borderId="16" xfId="4" applyFont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wrapText="1"/>
    </xf>
    <xf numFmtId="0" fontId="7" fillId="0" borderId="0" xfId="4" applyFont="1" applyAlignment="1" applyProtection="1">
      <alignment horizontal="left" wrapText="1"/>
      <protection locked="0"/>
    </xf>
    <xf numFmtId="0" fontId="7" fillId="0" borderId="0" xfId="4" applyFont="1" applyAlignment="1">
      <alignment horizontal="right" wrapText="1"/>
    </xf>
    <xf numFmtId="0" fontId="4" fillId="3" borderId="0" xfId="4" applyFont="1" applyFill="1" applyAlignment="1">
      <alignment horizontal="center"/>
    </xf>
    <xf numFmtId="0" fontId="7" fillId="0" borderId="0" xfId="4" applyFont="1" applyFill="1" applyAlignment="1" applyProtection="1">
      <alignment horizontal="left" wrapText="1"/>
      <protection locked="0"/>
    </xf>
    <xf numFmtId="0" fontId="8" fillId="0" borderId="0" xfId="4" applyFont="1" applyAlignment="1">
      <alignment horizontal="right"/>
    </xf>
    <xf numFmtId="0" fontId="4" fillId="2" borderId="0" xfId="4" applyFont="1" applyFill="1" applyAlignment="1">
      <alignment horizontal="center"/>
    </xf>
    <xf numFmtId="0" fontId="7" fillId="0" borderId="0" xfId="4" applyFont="1" applyAlignment="1" applyProtection="1">
      <alignment horizontal="right" wrapText="1"/>
      <protection locked="0"/>
    </xf>
    <xf numFmtId="0" fontId="3" fillId="0" borderId="0" xfId="4" applyFont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4" fillId="0" borderId="0" xfId="0" applyFont="1" applyAlignment="1" applyProtection="1">
      <alignment horizontal="left"/>
      <protection locked="0"/>
    </xf>
    <xf numFmtId="0" fontId="5" fillId="2" borderId="0" xfId="4" applyFont="1" applyFill="1" applyAlignment="1">
      <alignment vertical="center"/>
    </xf>
    <xf numFmtId="0" fontId="7" fillId="0" borderId="0" xfId="4" applyFont="1" applyFill="1" applyAlignment="1">
      <alignment horizontal="right" wrapText="1"/>
    </xf>
    <xf numFmtId="0" fontId="4" fillId="3" borderId="0" xfId="0" applyFont="1" applyFill="1" applyAlignment="1">
      <alignment horizontal="center"/>
    </xf>
    <xf numFmtId="164" fontId="4" fillId="0" borderId="0" xfId="2" applyNumberFormat="1" applyFont="1" applyFill="1" applyAlignment="1" applyProtection="1">
      <alignment wrapText="1"/>
      <protection locked="0"/>
    </xf>
    <xf numFmtId="0" fontId="7" fillId="0" borderId="0" xfId="4" applyFont="1" applyFill="1" applyAlignment="1" applyProtection="1">
      <alignment horizontal="right" wrapText="1"/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8" fillId="2" borderId="1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left"/>
    </xf>
    <xf numFmtId="0" fontId="7" fillId="0" borderId="4" xfId="4" applyFont="1" applyFill="1" applyBorder="1" applyAlignment="1"/>
    <xf numFmtId="0" fontId="7" fillId="0" borderId="0" xfId="4" applyFont="1" applyFill="1" applyBorder="1" applyAlignment="1"/>
    <xf numFmtId="0" fontId="5" fillId="0" borderId="5" xfId="4" applyFont="1" applyFill="1" applyBorder="1" applyAlignment="1"/>
    <xf numFmtId="0" fontId="7" fillId="0" borderId="0" xfId="4" applyFont="1" applyAlignment="1">
      <alignment horizontal="left" wrapText="1"/>
    </xf>
    <xf numFmtId="0" fontId="7" fillId="0" borderId="4" xfId="4" applyFont="1" applyBorder="1" applyAlignment="1"/>
    <xf numFmtId="0" fontId="7" fillId="0" borderId="0" xfId="4" applyFont="1" applyBorder="1" applyAlignment="1"/>
    <xf numFmtId="0" fontId="7" fillId="0" borderId="8" xfId="4" applyFont="1" applyBorder="1" applyAlignment="1">
      <alignment horizontal="right" wrapText="1"/>
    </xf>
    <xf numFmtId="0" fontId="8" fillId="2" borderId="1" xfId="4" applyFont="1" applyFill="1" applyBorder="1" applyAlignment="1">
      <alignment horizontal="right"/>
    </xf>
    <xf numFmtId="0" fontId="8" fillId="2" borderId="2" xfId="4" applyFont="1" applyFill="1" applyBorder="1" applyAlignment="1">
      <alignment horizontal="right"/>
    </xf>
    <xf numFmtId="0" fontId="7" fillId="0" borderId="8" xfId="4" applyFont="1" applyFill="1" applyBorder="1" applyAlignment="1">
      <alignment horizontal="right" wrapText="1"/>
    </xf>
    <xf numFmtId="0" fontId="8" fillId="2" borderId="7" xfId="4" applyFont="1" applyFill="1" applyBorder="1" applyAlignment="1">
      <alignment horizontal="left"/>
    </xf>
    <xf numFmtId="0" fontId="8" fillId="2" borderId="5" xfId="4" applyFont="1" applyFill="1" applyBorder="1" applyAlignment="1">
      <alignment horizontal="left"/>
    </xf>
    <xf numFmtId="0" fontId="5" fillId="0" borderId="0" xfId="4" applyFont="1" applyFill="1" applyAlignment="1"/>
    <xf numFmtId="0" fontId="7" fillId="0" borderId="1" xfId="4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8" fontId="7" fillId="0" borderId="1" xfId="2" applyNumberFormat="1" applyFont="1" applyFill="1" applyBorder="1" applyAlignment="1" applyProtection="1">
      <alignment horizontal="right"/>
      <protection locked="0"/>
    </xf>
    <xf numFmtId="44" fontId="7" fillId="0" borderId="3" xfId="2" applyFont="1" applyFill="1" applyBorder="1" applyAlignment="1" applyProtection="1">
      <alignment horizontal="right"/>
      <protection locked="0"/>
    </xf>
    <xf numFmtId="0" fontId="10" fillId="0" borderId="1" xfId="4" applyFont="1" applyFill="1" applyBorder="1" applyAlignment="1" applyProtection="1">
      <alignment horizontal="left" wrapText="1"/>
      <protection locked="0"/>
    </xf>
    <xf numFmtId="0" fontId="10" fillId="0" borderId="3" xfId="4" applyFont="1" applyFill="1" applyBorder="1" applyAlignment="1" applyProtection="1">
      <alignment horizontal="left" wrapText="1"/>
      <protection locked="0"/>
    </xf>
    <xf numFmtId="0" fontId="7" fillId="0" borderId="1" xfId="4" applyFont="1" applyFill="1" applyBorder="1" applyAlignment="1" applyProtection="1">
      <alignment horizontal="left"/>
      <protection locked="0"/>
    </xf>
    <xf numFmtId="0" fontId="7" fillId="0" borderId="3" xfId="4" applyFont="1" applyFill="1" applyBorder="1" applyAlignment="1" applyProtection="1">
      <alignment horizontal="left"/>
      <protection locked="0"/>
    </xf>
    <xf numFmtId="0" fontId="5" fillId="0" borderId="2" xfId="4" applyFont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0" fontId="5" fillId="2" borderId="5" xfId="4" applyFont="1" applyFill="1" applyBorder="1" applyAlignment="1">
      <alignment horizontal="right"/>
    </xf>
    <xf numFmtId="0" fontId="5" fillId="2" borderId="15" xfId="4" applyFont="1" applyFill="1" applyBorder="1" applyAlignment="1">
      <alignment horizontal="right"/>
    </xf>
    <xf numFmtId="0" fontId="5" fillId="2" borderId="8" xfId="4" applyFont="1" applyFill="1" applyBorder="1" applyAlignment="1">
      <alignment horizontal="right"/>
    </xf>
    <xf numFmtId="0" fontId="7" fillId="0" borderId="0" xfId="4" applyFont="1" applyAlignment="1"/>
    <xf numFmtId="44" fontId="7" fillId="0" borderId="1" xfId="2" applyFont="1" applyFill="1" applyBorder="1" applyAlignment="1" applyProtection="1">
      <alignment horizontal="right"/>
      <protection locked="0"/>
    </xf>
    <xf numFmtId="0" fontId="7" fillId="0" borderId="1" xfId="4" applyFont="1" applyFill="1" applyBorder="1" applyAlignment="1" applyProtection="1">
      <alignment horizontal="center"/>
      <protection locked="0"/>
    </xf>
    <xf numFmtId="0" fontId="7" fillId="0" borderId="3" xfId="4" applyFont="1" applyFill="1" applyBorder="1" applyAlignment="1" applyProtection="1">
      <alignment horizontal="center"/>
      <protection locked="0"/>
    </xf>
    <xf numFmtId="9" fontId="4" fillId="0" borderId="8" xfId="3" applyFont="1" applyBorder="1" applyAlignment="1">
      <alignment horizontal="center" wrapText="1"/>
    </xf>
    <xf numFmtId="0" fontId="8" fillId="0" borderId="1" xfId="4" applyFont="1" applyBorder="1" applyAlignment="1">
      <alignment horizontal="right"/>
    </xf>
    <xf numFmtId="0" fontId="8" fillId="0" borderId="2" xfId="4" applyFont="1" applyBorder="1" applyAlignment="1">
      <alignment horizontal="right"/>
    </xf>
    <xf numFmtId="0" fontId="7" fillId="0" borderId="5" xfId="4" applyFont="1" applyBorder="1" applyAlignment="1">
      <alignment horizontal="left" wrapText="1"/>
    </xf>
    <xf numFmtId="0" fontId="4" fillId="0" borderId="0" xfId="4" applyFont="1" applyAlignment="1">
      <alignment horizontal="center" wrapText="1"/>
    </xf>
    <xf numFmtId="9" fontId="4" fillId="0" borderId="0" xfId="3" applyFont="1" applyAlignment="1">
      <alignment horizontal="center" wrapText="1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15" xfId="4" applyFont="1" applyFill="1" applyBorder="1" applyAlignment="1">
      <alignment horizontal="right" wrapText="1"/>
    </xf>
    <xf numFmtId="0" fontId="8" fillId="0" borderId="8" xfId="4" applyFont="1" applyFill="1" applyBorder="1" applyAlignment="1">
      <alignment horizontal="right" wrapText="1"/>
    </xf>
    <xf numFmtId="0" fontId="7" fillId="0" borderId="8" xfId="4" applyFont="1" applyBorder="1" applyAlignment="1">
      <alignment horizontal="left" wrapText="1"/>
    </xf>
    <xf numFmtId="0" fontId="5" fillId="2" borderId="0" xfId="4" applyFont="1" applyFill="1" applyAlignment="1"/>
    <xf numFmtId="42" fontId="10" fillId="0" borderId="8" xfId="4" applyNumberFormat="1" applyFont="1" applyBorder="1" applyAlignment="1">
      <alignment horizontal="right"/>
    </xf>
    <xf numFmtId="0" fontId="5" fillId="2" borderId="1" xfId="4" applyFont="1" applyFill="1" applyBorder="1" applyAlignment="1">
      <alignment horizontal="right"/>
    </xf>
    <xf numFmtId="0" fontId="5" fillId="2" borderId="2" xfId="4" applyFont="1" applyFill="1" applyBorder="1" applyAlignment="1">
      <alignment horizontal="right"/>
    </xf>
    <xf numFmtId="42" fontId="11" fillId="2" borderId="9" xfId="4" applyNumberFormat="1" applyFont="1" applyFill="1" applyBorder="1" applyAlignment="1">
      <alignment horizontal="right"/>
    </xf>
    <xf numFmtId="42" fontId="11" fillId="2" borderId="10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0" borderId="15" xfId="4" applyFont="1" applyFill="1" applyBorder="1" applyAlignment="1"/>
    <xf numFmtId="0" fontId="7" fillId="0" borderId="8" xfId="4" applyFont="1" applyFill="1" applyBorder="1" applyAlignment="1"/>
    <xf numFmtId="0" fontId="5" fillId="0" borderId="0" xfId="4" applyFont="1" applyAlignment="1">
      <alignment horizontal="right"/>
    </xf>
  </cellXfs>
  <cellStyles count="6">
    <cellStyle name="Comma" xfId="1" builtinId="3"/>
    <cellStyle name="Currency" xfId="2" builtinId="4"/>
    <cellStyle name="Currency_narrativecopy.xls" xfId="5" xr:uid="{ED05F683-F411-4EB1-B896-75780A00810F}"/>
    <cellStyle name="Normal" xfId="0" builtinId="0"/>
    <cellStyle name="Normal_narrativecopy.xls" xfId="4" xr:uid="{34D70C75-CEC1-454D-997F-AF4577F40F5B}"/>
    <cellStyle name="Percent" xfId="3" builtinId="5"/>
  </cellStyles>
  <dxfs count="0"/>
  <tableStyles count="0" defaultTableStyle="TableStyleMedium2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CB-5569-4299-A741-CE210A18E418}">
  <dimension ref="A1:N212"/>
  <sheetViews>
    <sheetView tabSelected="1" view="pageBreakPreview" zoomScaleNormal="100" zoomScaleSheetLayoutView="100" workbookViewId="0">
      <selection activeCell="A189" sqref="A189:XFD190"/>
    </sheetView>
  </sheetViews>
  <sheetFormatPr defaultColWidth="9" defaultRowHeight="13.8"/>
  <cols>
    <col min="1" max="1" width="32.77734375" style="3" customWidth="1"/>
    <col min="2" max="2" width="9.44140625" style="3" customWidth="1"/>
    <col min="3" max="3" width="10.21875" style="3" customWidth="1"/>
    <col min="4" max="4" width="9.5546875" style="7" customWidth="1"/>
    <col min="5" max="5" width="11.77734375" style="7" customWidth="1"/>
    <col min="6" max="7" width="10" style="1" customWidth="1"/>
    <col min="8" max="8" width="9" style="1"/>
    <col min="9" max="9" width="8.77734375" style="1" customWidth="1"/>
    <col min="10" max="10" width="8" style="2" customWidth="1"/>
    <col min="11" max="16384" width="9" style="3"/>
  </cols>
  <sheetData>
    <row r="1" spans="1:9" ht="17.399999999999999">
      <c r="A1" s="193" t="s">
        <v>107</v>
      </c>
      <c r="B1" s="193"/>
      <c r="C1" s="193"/>
      <c r="D1" s="193"/>
      <c r="E1" s="193"/>
      <c r="F1" s="193"/>
      <c r="G1" s="193"/>
    </row>
    <row r="2" spans="1:9" ht="17.399999999999999">
      <c r="A2" s="194" t="s">
        <v>0</v>
      </c>
      <c r="B2" s="194"/>
      <c r="C2" s="194"/>
      <c r="D2" s="194"/>
      <c r="E2" s="194"/>
      <c r="F2" s="194"/>
      <c r="G2" s="194"/>
    </row>
    <row r="3" spans="1:9">
      <c r="B3" s="195" t="s">
        <v>1</v>
      </c>
      <c r="C3" s="195"/>
      <c r="D3" s="195"/>
      <c r="E3" s="196"/>
      <c r="F3" s="196"/>
      <c r="G3" s="196"/>
    </row>
    <row r="4" spans="1:9">
      <c r="A4" s="197" t="s">
        <v>2</v>
      </c>
      <c r="B4" s="197"/>
      <c r="C4" s="195" t="s">
        <v>3</v>
      </c>
      <c r="D4" s="195"/>
      <c r="E4" s="196"/>
      <c r="F4" s="196"/>
      <c r="G4" s="196"/>
    </row>
    <row r="5" spans="1:9" ht="18">
      <c r="A5" s="107" t="s">
        <v>4</v>
      </c>
      <c r="B5" s="4"/>
      <c r="C5" s="4"/>
      <c r="D5" s="5"/>
      <c r="E5" s="6"/>
      <c r="F5" s="6"/>
      <c r="G5" s="6"/>
      <c r="H5" s="7"/>
      <c r="I5" s="7"/>
    </row>
    <row r="6" spans="1:9" s="9" customFormat="1">
      <c r="A6" s="8"/>
      <c r="B6" s="8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7"/>
      <c r="I6" s="7"/>
    </row>
    <row r="7" spans="1:9" s="9" customFormat="1">
      <c r="A7" s="9" t="s">
        <v>10</v>
      </c>
      <c r="H7" s="7"/>
      <c r="I7" s="7"/>
    </row>
    <row r="8" spans="1:9" s="9" customFormat="1" ht="55.2">
      <c r="A8" s="8" t="s">
        <v>11</v>
      </c>
      <c r="B8" s="111" t="s">
        <v>12</v>
      </c>
      <c r="C8" s="10" t="s">
        <v>13</v>
      </c>
      <c r="D8" s="10" t="s">
        <v>14</v>
      </c>
      <c r="E8" s="183" t="s">
        <v>15</v>
      </c>
      <c r="F8" s="183" t="s">
        <v>16</v>
      </c>
      <c r="G8" s="183" t="s">
        <v>17</v>
      </c>
      <c r="H8" s="7"/>
      <c r="I8" s="7"/>
    </row>
    <row r="9" spans="1:9" s="9" customFormat="1">
      <c r="A9" s="11"/>
      <c r="B9" s="12"/>
      <c r="C9" s="13"/>
      <c r="D9" s="14"/>
      <c r="E9" s="15">
        <v>0</v>
      </c>
      <c r="F9" s="16">
        <v>0</v>
      </c>
      <c r="G9" s="16">
        <f>E9-F9</f>
        <v>0</v>
      </c>
      <c r="H9" s="17"/>
      <c r="I9" s="18"/>
    </row>
    <row r="10" spans="1:9" s="9" customFormat="1">
      <c r="A10" s="11"/>
      <c r="B10" s="12"/>
      <c r="C10" s="13"/>
      <c r="D10" s="14"/>
      <c r="E10" s="15">
        <v>0</v>
      </c>
      <c r="F10" s="16">
        <v>0</v>
      </c>
      <c r="G10" s="16">
        <f>E10-F10</f>
        <v>0</v>
      </c>
      <c r="H10" s="18"/>
      <c r="I10" s="18"/>
    </row>
    <row r="11" spans="1:9" s="9" customFormat="1">
      <c r="A11" s="11"/>
      <c r="B11" s="12"/>
      <c r="C11" s="13"/>
      <c r="D11" s="14"/>
      <c r="E11" s="15">
        <v>0</v>
      </c>
      <c r="F11" s="16">
        <v>0</v>
      </c>
      <c r="G11" s="16">
        <f>E11-F11</f>
        <v>0</v>
      </c>
      <c r="H11" s="18"/>
      <c r="I11" s="18"/>
    </row>
    <row r="12" spans="1:9" s="9" customFormat="1">
      <c r="A12" s="11"/>
      <c r="B12" s="12"/>
      <c r="C12" s="13"/>
      <c r="D12" s="14"/>
      <c r="E12" s="15">
        <v>0</v>
      </c>
      <c r="F12" s="16">
        <v>0</v>
      </c>
      <c r="G12" s="16">
        <f>E12-F12</f>
        <v>0</v>
      </c>
      <c r="H12" s="18"/>
      <c r="I12" s="18"/>
    </row>
    <row r="13" spans="1:9" s="22" customFormat="1">
      <c r="A13" s="19"/>
      <c r="B13" s="12"/>
      <c r="C13" s="13"/>
      <c r="D13" s="14"/>
      <c r="E13" s="20">
        <v>0</v>
      </c>
      <c r="F13" s="21">
        <v>0</v>
      </c>
      <c r="G13" s="21">
        <f>E13-F13</f>
        <v>0</v>
      </c>
      <c r="H13" s="18"/>
      <c r="I13" s="18"/>
    </row>
    <row r="14" spans="1:9" s="24" customFormat="1">
      <c r="A14" s="190" t="s">
        <v>18</v>
      </c>
      <c r="B14" s="190"/>
      <c r="C14" s="190"/>
      <c r="D14" s="190"/>
      <c r="E14" s="23">
        <f>SUM(E9:E13)</f>
        <v>0</v>
      </c>
      <c r="F14" s="23">
        <f>SUM(F9:F13)</f>
        <v>0</v>
      </c>
      <c r="G14" s="23">
        <f>SUM(G9:G13)</f>
        <v>0</v>
      </c>
      <c r="H14" s="18"/>
      <c r="I14" s="18"/>
    </row>
    <row r="15" spans="1:9" s="24" customFormat="1">
      <c r="A15" s="9" t="s">
        <v>19</v>
      </c>
      <c r="B15" s="9"/>
      <c r="C15" s="9"/>
      <c r="D15" s="9"/>
      <c r="E15" s="9"/>
      <c r="F15" s="9"/>
      <c r="G15" s="9"/>
      <c r="H15" s="18"/>
      <c r="I15" s="18"/>
    </row>
    <row r="16" spans="1:9" s="24" customFormat="1" ht="27.6">
      <c r="A16" s="8" t="s">
        <v>20</v>
      </c>
      <c r="B16" s="191" t="s">
        <v>21</v>
      </c>
      <c r="C16" s="191"/>
      <c r="D16" s="191"/>
      <c r="E16" s="183" t="s">
        <v>22</v>
      </c>
      <c r="F16" s="183" t="s">
        <v>16</v>
      </c>
      <c r="G16" s="183" t="s">
        <v>17</v>
      </c>
      <c r="H16" s="18"/>
      <c r="I16" s="18"/>
    </row>
    <row r="17" spans="1:11" s="24" customFormat="1" ht="12.75" customHeight="1">
      <c r="A17" s="119"/>
      <c r="B17" s="192"/>
      <c r="C17" s="192"/>
      <c r="D17" s="192"/>
      <c r="E17" s="25"/>
      <c r="F17" s="26"/>
      <c r="G17" s="16">
        <f>E17-F17</f>
        <v>0</v>
      </c>
      <c r="H17" s="18"/>
      <c r="I17" s="18"/>
    </row>
    <row r="18" spans="1:11" s="24" customFormat="1">
      <c r="A18" s="109"/>
      <c r="B18" s="192"/>
      <c r="C18" s="192"/>
      <c r="D18" s="192"/>
      <c r="E18" s="27"/>
      <c r="F18" s="28"/>
      <c r="G18" s="21">
        <f>E18-F18</f>
        <v>0</v>
      </c>
      <c r="H18" s="18"/>
      <c r="I18" s="18"/>
    </row>
    <row r="19" spans="1:11" s="24" customFormat="1">
      <c r="A19" s="114"/>
      <c r="B19" s="187" t="s">
        <v>23</v>
      </c>
      <c r="C19" s="187"/>
      <c r="D19" s="187"/>
      <c r="E19" s="29">
        <f>SUM(E17:E18)</f>
        <v>0</v>
      </c>
      <c r="F19" s="29">
        <f>SUM(F17:F18)</f>
        <v>0</v>
      </c>
      <c r="G19" s="29">
        <f>SUM(G17:G18)</f>
        <v>0</v>
      </c>
      <c r="H19" s="18"/>
      <c r="I19" s="18"/>
    </row>
    <row r="20" spans="1:11" s="24" customFormat="1">
      <c r="A20" s="114"/>
      <c r="B20" s="114"/>
      <c r="C20" s="30"/>
      <c r="D20" s="30"/>
      <c r="E20" s="15"/>
      <c r="F20" s="23"/>
      <c r="G20" s="23"/>
      <c r="H20" s="18"/>
      <c r="I20" s="18"/>
    </row>
    <row r="21" spans="1:11" s="24" customFormat="1">
      <c r="A21" s="9" t="s">
        <v>85</v>
      </c>
      <c r="B21" s="9"/>
      <c r="C21" s="9"/>
      <c r="D21" s="9"/>
      <c r="E21" s="9"/>
      <c r="F21" s="9"/>
      <c r="G21" s="9"/>
      <c r="H21" s="18"/>
      <c r="I21" s="18"/>
    </row>
    <row r="22" spans="1:11" s="24" customFormat="1" ht="27.6">
      <c r="A22" s="134" t="s">
        <v>20</v>
      </c>
      <c r="B22" s="191" t="s">
        <v>21</v>
      </c>
      <c r="C22" s="191"/>
      <c r="D22" s="191"/>
      <c r="E22" s="183" t="s">
        <v>22</v>
      </c>
      <c r="F22" s="183" t="s">
        <v>16</v>
      </c>
      <c r="G22" s="183" t="s">
        <v>17</v>
      </c>
      <c r="H22" s="18"/>
      <c r="I22" s="18"/>
    </row>
    <row r="23" spans="1:11" s="24" customFormat="1" ht="12.75" customHeight="1">
      <c r="A23" s="109"/>
      <c r="B23" s="186"/>
      <c r="C23" s="186"/>
      <c r="D23" s="186"/>
      <c r="E23" s="25">
        <v>0</v>
      </c>
      <c r="F23" s="26">
        <v>0</v>
      </c>
      <c r="G23" s="16">
        <f>E23-F23</f>
        <v>0</v>
      </c>
      <c r="H23" s="18"/>
      <c r="I23" s="18"/>
    </row>
    <row r="24" spans="1:11" s="24" customFormat="1" ht="12.75" customHeight="1">
      <c r="A24" s="109"/>
      <c r="B24" s="186"/>
      <c r="C24" s="186"/>
      <c r="D24" s="186"/>
      <c r="E24" s="25">
        <v>0</v>
      </c>
      <c r="F24" s="26">
        <v>0</v>
      </c>
      <c r="G24" s="16">
        <f>E24-F24</f>
        <v>0</v>
      </c>
      <c r="H24" s="18"/>
      <c r="I24" s="18"/>
    </row>
    <row r="25" spans="1:11" s="24" customFormat="1" ht="12.75" customHeight="1">
      <c r="A25" s="109"/>
      <c r="B25" s="186"/>
      <c r="C25" s="186"/>
      <c r="D25" s="186"/>
      <c r="E25" s="27">
        <v>0</v>
      </c>
      <c r="F25" s="28">
        <v>0</v>
      </c>
      <c r="G25" s="21">
        <f>E25-F25</f>
        <v>0</v>
      </c>
      <c r="H25" s="18"/>
      <c r="I25" s="18"/>
    </row>
    <row r="26" spans="1:11" s="24" customFormat="1">
      <c r="A26" s="114"/>
      <c r="B26" s="187" t="s">
        <v>23</v>
      </c>
      <c r="C26" s="187"/>
      <c r="D26" s="187"/>
      <c r="E26" s="29">
        <f>SUM(E23:E25)</f>
        <v>0</v>
      </c>
      <c r="F26" s="29">
        <f>SUM(F23:F25)</f>
        <v>0</v>
      </c>
      <c r="G26" s="29">
        <f>SUM(G23:G25)</f>
        <v>0</v>
      </c>
      <c r="H26" s="18"/>
      <c r="I26" s="18"/>
    </row>
    <row r="27" spans="1:11" s="24" customFormat="1">
      <c r="A27" s="114"/>
      <c r="B27" s="110"/>
      <c r="C27" s="31"/>
      <c r="D27" s="31"/>
      <c r="E27" s="15"/>
      <c r="F27" s="23"/>
      <c r="G27" s="23"/>
      <c r="H27" s="18"/>
      <c r="I27" s="18"/>
    </row>
    <row r="28" spans="1:11" s="24" customFormat="1">
      <c r="A28" s="120" t="s">
        <v>24</v>
      </c>
      <c r="B28" s="120"/>
      <c r="C28" s="120"/>
      <c r="D28" s="120"/>
      <c r="E28" s="120"/>
      <c r="F28" s="120"/>
      <c r="G28" s="120"/>
      <c r="H28" s="142"/>
      <c r="I28" s="18"/>
    </row>
    <row r="29" spans="1:11" s="24" customFormat="1" ht="27.6">
      <c r="A29" s="134" t="s">
        <v>20</v>
      </c>
      <c r="B29" s="188" t="s">
        <v>21</v>
      </c>
      <c r="C29" s="188"/>
      <c r="D29" s="188"/>
      <c r="E29" s="184" t="s">
        <v>22</v>
      </c>
      <c r="F29" s="184" t="s">
        <v>16</v>
      </c>
      <c r="G29" s="184" t="s">
        <v>17</v>
      </c>
      <c r="H29" s="142"/>
      <c r="I29" s="18"/>
      <c r="K29" s="84"/>
    </row>
    <row r="30" spans="1:11" s="24" customFormat="1">
      <c r="A30" s="125"/>
      <c r="B30" s="189"/>
      <c r="C30" s="189"/>
      <c r="D30" s="189"/>
      <c r="E30" s="122">
        <v>0</v>
      </c>
      <c r="F30" s="123">
        <v>0</v>
      </c>
      <c r="G30" s="124">
        <f>E30-F30</f>
        <v>0</v>
      </c>
      <c r="H30" s="142"/>
      <c r="I30" s="18"/>
      <c r="K30" s="84"/>
    </row>
    <row r="31" spans="1:11" s="24" customFormat="1" ht="12.75" customHeight="1">
      <c r="A31" s="121"/>
      <c r="B31" s="189"/>
      <c r="C31" s="189"/>
      <c r="D31" s="189"/>
      <c r="E31" s="122">
        <v>0</v>
      </c>
      <c r="F31" s="123">
        <v>0</v>
      </c>
      <c r="G31" s="124">
        <f>E31-F31</f>
        <v>0</v>
      </c>
      <c r="H31" s="142"/>
      <c r="I31" s="18"/>
    </row>
    <row r="32" spans="1:11" s="24" customFormat="1">
      <c r="A32" s="125"/>
      <c r="B32" s="189"/>
      <c r="C32" s="189"/>
      <c r="D32" s="189"/>
      <c r="E32" s="126">
        <v>0</v>
      </c>
      <c r="F32" s="127">
        <v>0</v>
      </c>
      <c r="G32" s="128">
        <f>E32-F32</f>
        <v>0</v>
      </c>
      <c r="H32" s="142"/>
      <c r="I32" s="18"/>
    </row>
    <row r="33" spans="1:9" s="24" customFormat="1">
      <c r="A33" s="129"/>
      <c r="B33" s="198" t="s">
        <v>23</v>
      </c>
      <c r="C33" s="198"/>
      <c r="D33" s="198"/>
      <c r="E33" s="130">
        <f>SUM(E30:E32)</f>
        <v>0</v>
      </c>
      <c r="F33" s="130">
        <f>SUM(F30:F32)</f>
        <v>0</v>
      </c>
      <c r="G33" s="130">
        <f>SUM(G30:G32)</f>
        <v>0</v>
      </c>
      <c r="H33" s="142"/>
      <c r="I33" s="18"/>
    </row>
    <row r="34" spans="1:9" s="24" customFormat="1">
      <c r="A34" s="129"/>
      <c r="B34" s="129"/>
      <c r="C34" s="131"/>
      <c r="D34" s="131"/>
      <c r="E34" s="132"/>
      <c r="F34" s="133"/>
      <c r="G34" s="133"/>
      <c r="H34" s="142"/>
      <c r="I34" s="18"/>
    </row>
    <row r="35" spans="1:9" s="24" customFormat="1">
      <c r="A35" s="120" t="s">
        <v>25</v>
      </c>
      <c r="B35" s="120"/>
      <c r="C35" s="120"/>
      <c r="D35" s="120"/>
      <c r="E35" s="120"/>
      <c r="F35" s="120"/>
      <c r="G35" s="120"/>
      <c r="H35" s="142"/>
      <c r="I35" s="18"/>
    </row>
    <row r="36" spans="1:9" s="24" customFormat="1" ht="27.6">
      <c r="A36" s="134" t="s">
        <v>26</v>
      </c>
      <c r="B36" s="135" t="s">
        <v>12</v>
      </c>
      <c r="C36" s="199" t="s">
        <v>27</v>
      </c>
      <c r="D36" s="199"/>
      <c r="E36" s="184" t="s">
        <v>22</v>
      </c>
      <c r="F36" s="184" t="s">
        <v>16</v>
      </c>
      <c r="G36" s="184" t="s">
        <v>17</v>
      </c>
      <c r="H36" s="142"/>
      <c r="I36" s="18"/>
    </row>
    <row r="37" spans="1:9" s="24" customFormat="1">
      <c r="A37" s="125"/>
      <c r="B37" s="125"/>
      <c r="C37" s="200"/>
      <c r="D37" s="200"/>
      <c r="E37" s="126">
        <v>0</v>
      </c>
      <c r="F37" s="127">
        <v>0</v>
      </c>
      <c r="G37" s="128">
        <f>E37-F37</f>
        <v>0</v>
      </c>
      <c r="H37" s="142"/>
      <c r="I37" s="18"/>
    </row>
    <row r="38" spans="1:9" s="24" customFormat="1">
      <c r="A38" s="121"/>
      <c r="B38" s="198" t="s">
        <v>23</v>
      </c>
      <c r="C38" s="198"/>
      <c r="D38" s="198"/>
      <c r="E38" s="130">
        <f>SUM(E37)</f>
        <v>0</v>
      </c>
      <c r="F38" s="133">
        <f>SUM(F37)</f>
        <v>0</v>
      </c>
      <c r="G38" s="133">
        <f>SUM(G37)</f>
        <v>0</v>
      </c>
      <c r="H38" s="142"/>
      <c r="I38" s="18"/>
    </row>
    <row r="39" spans="1:9" s="24" customFormat="1">
      <c r="A39" s="9" t="s">
        <v>28</v>
      </c>
      <c r="B39" s="9"/>
      <c r="C39" s="9"/>
      <c r="D39" s="9"/>
      <c r="E39" s="9"/>
      <c r="F39" s="9"/>
      <c r="G39" s="9"/>
      <c r="H39" s="18"/>
      <c r="I39" s="18"/>
    </row>
    <row r="40" spans="1:9" s="24" customFormat="1" ht="27.6">
      <c r="A40" s="8" t="s">
        <v>29</v>
      </c>
      <c r="B40" s="191" t="s">
        <v>21</v>
      </c>
      <c r="C40" s="191"/>
      <c r="D40" s="191"/>
      <c r="E40" s="183" t="s">
        <v>22</v>
      </c>
      <c r="F40" s="183" t="s">
        <v>16</v>
      </c>
      <c r="G40" s="183" t="s">
        <v>17</v>
      </c>
      <c r="H40" s="18"/>
      <c r="I40" s="18"/>
    </row>
    <row r="41" spans="1:9" s="24" customFormat="1">
      <c r="A41" s="119"/>
      <c r="B41" s="186"/>
      <c r="C41" s="186"/>
      <c r="D41" s="186"/>
      <c r="E41" s="25">
        <v>0</v>
      </c>
      <c r="F41" s="26">
        <v>0</v>
      </c>
      <c r="G41" s="16">
        <f>E41-F41</f>
        <v>0</v>
      </c>
      <c r="H41" s="18"/>
      <c r="I41" s="18"/>
    </row>
    <row r="42" spans="1:9" s="24" customFormat="1">
      <c r="A42" s="84"/>
      <c r="B42" s="186"/>
      <c r="C42" s="186"/>
      <c r="D42" s="186"/>
      <c r="E42" s="25">
        <v>0</v>
      </c>
      <c r="F42" s="26">
        <v>0</v>
      </c>
      <c r="G42" s="16">
        <f>E42-F42</f>
        <v>0</v>
      </c>
      <c r="H42" s="18"/>
      <c r="I42" s="18"/>
    </row>
    <row r="43" spans="1:9" s="24" customFormat="1">
      <c r="A43" s="109"/>
      <c r="B43" s="186"/>
      <c r="C43" s="186"/>
      <c r="D43" s="186"/>
      <c r="E43" s="25">
        <v>0</v>
      </c>
      <c r="F43" s="26">
        <v>0</v>
      </c>
      <c r="G43" s="16">
        <f>E43-F43</f>
        <v>0</v>
      </c>
      <c r="H43" s="18"/>
      <c r="I43" s="18"/>
    </row>
    <row r="44" spans="1:9" s="24" customFormat="1">
      <c r="A44" s="109"/>
      <c r="B44" s="186"/>
      <c r="C44" s="186"/>
      <c r="D44" s="186"/>
      <c r="E44" s="27">
        <v>0</v>
      </c>
      <c r="F44" s="28">
        <v>0</v>
      </c>
      <c r="G44" s="21">
        <f>E44-F44</f>
        <v>0</v>
      </c>
      <c r="H44" s="18"/>
      <c r="I44" s="18"/>
    </row>
    <row r="45" spans="1:9" s="24" customFormat="1">
      <c r="A45" s="114"/>
      <c r="B45" s="187" t="s">
        <v>23</v>
      </c>
      <c r="C45" s="187"/>
      <c r="D45" s="187"/>
      <c r="E45" s="29">
        <f>SUM(E41:E44)</f>
        <v>0</v>
      </c>
      <c r="F45" s="29">
        <f>SUM(F41:F44)</f>
        <v>0</v>
      </c>
      <c r="G45" s="29">
        <f>SUM(G41:G44)</f>
        <v>0</v>
      </c>
      <c r="H45" s="18"/>
      <c r="I45" s="18"/>
    </row>
    <row r="46" spans="1:9" s="24" customFormat="1">
      <c r="A46" s="9" t="s">
        <v>30</v>
      </c>
      <c r="B46" s="9"/>
      <c r="C46" s="9"/>
      <c r="D46" s="9"/>
      <c r="E46" s="9"/>
      <c r="F46" s="9"/>
      <c r="G46" s="9"/>
      <c r="H46" s="18"/>
      <c r="I46" s="18"/>
    </row>
    <row r="47" spans="1:9" s="24" customFormat="1" ht="27.6">
      <c r="A47" s="8" t="s">
        <v>20</v>
      </c>
      <c r="B47" s="191" t="s">
        <v>21</v>
      </c>
      <c r="C47" s="191"/>
      <c r="D47" s="113" t="s">
        <v>31</v>
      </c>
      <c r="E47" s="183" t="s">
        <v>22</v>
      </c>
      <c r="F47" s="183" t="s">
        <v>16</v>
      </c>
      <c r="G47" s="183" t="s">
        <v>17</v>
      </c>
      <c r="H47" s="18"/>
      <c r="I47" s="18"/>
    </row>
    <row r="48" spans="1:9" s="24" customFormat="1">
      <c r="A48" s="109"/>
      <c r="B48" s="186"/>
      <c r="C48" s="186"/>
      <c r="D48" s="32"/>
      <c r="E48" s="27">
        <v>0</v>
      </c>
      <c r="F48" s="28">
        <v>0</v>
      </c>
      <c r="G48" s="21">
        <f>E48-F48</f>
        <v>0</v>
      </c>
      <c r="H48" s="18"/>
      <c r="I48" s="18"/>
    </row>
    <row r="49" spans="1:13" s="24" customFormat="1">
      <c r="A49" s="114"/>
      <c r="B49" s="187" t="s">
        <v>23</v>
      </c>
      <c r="C49" s="187"/>
      <c r="D49" s="187"/>
      <c r="E49" s="130">
        <f>E48</f>
        <v>0</v>
      </c>
      <c r="F49" s="29">
        <f>SUM(F48:F48)</f>
        <v>0</v>
      </c>
      <c r="G49" s="29">
        <f>SUM(G48:G48)</f>
        <v>0</v>
      </c>
      <c r="H49" s="18"/>
      <c r="I49" s="18"/>
    </row>
    <row r="50" spans="1:13" s="22" customFormat="1">
      <c r="A50" s="9" t="s">
        <v>32</v>
      </c>
      <c r="B50" s="9"/>
      <c r="C50" s="9"/>
      <c r="D50" s="9"/>
      <c r="E50" s="9"/>
      <c r="F50" s="9"/>
      <c r="G50" s="9"/>
      <c r="H50" s="18"/>
      <c r="I50" s="18"/>
      <c r="J50" s="106"/>
      <c r="K50" s="106"/>
      <c r="L50" s="106"/>
      <c r="M50" s="106"/>
    </row>
    <row r="51" spans="1:13" s="22" customFormat="1" ht="27.6">
      <c r="A51" s="8" t="s">
        <v>20</v>
      </c>
      <c r="B51" s="191" t="s">
        <v>21</v>
      </c>
      <c r="C51" s="191"/>
      <c r="D51" s="113" t="s">
        <v>31</v>
      </c>
      <c r="E51" s="183" t="s">
        <v>22</v>
      </c>
      <c r="F51" s="183" t="s">
        <v>16</v>
      </c>
      <c r="G51" s="183" t="s">
        <v>17</v>
      </c>
      <c r="H51" s="18"/>
      <c r="I51" s="18"/>
      <c r="J51" s="106"/>
      <c r="K51" s="106"/>
      <c r="L51" s="106"/>
      <c r="M51" s="106"/>
    </row>
    <row r="52" spans="1:13" s="22" customFormat="1">
      <c r="A52" s="109"/>
      <c r="B52" s="186"/>
      <c r="C52" s="186"/>
      <c r="D52" s="32"/>
      <c r="E52" s="25">
        <v>0</v>
      </c>
      <c r="F52" s="26">
        <v>0</v>
      </c>
      <c r="G52" s="16">
        <f>E52-F52</f>
        <v>0</v>
      </c>
      <c r="H52" s="18"/>
      <c r="I52" s="18"/>
      <c r="J52" s="106"/>
      <c r="K52" s="106"/>
      <c r="L52" s="106"/>
      <c r="M52" s="106"/>
    </row>
    <row r="53" spans="1:13" s="22" customFormat="1">
      <c r="A53" s="109"/>
      <c r="B53" s="186"/>
      <c r="C53" s="186"/>
      <c r="D53" s="32"/>
      <c r="E53" s="25">
        <v>0</v>
      </c>
      <c r="F53" s="26">
        <v>0</v>
      </c>
      <c r="G53" s="16">
        <f>E53-F53</f>
        <v>0</v>
      </c>
      <c r="H53" s="18"/>
      <c r="I53" s="18"/>
      <c r="J53" s="106"/>
      <c r="K53" s="33"/>
      <c r="L53" s="33"/>
      <c r="M53" s="33"/>
    </row>
    <row r="54" spans="1:13" s="22" customFormat="1">
      <c r="A54" s="109"/>
      <c r="B54" s="186"/>
      <c r="C54" s="186"/>
      <c r="D54" s="32"/>
      <c r="E54" s="27">
        <v>0</v>
      </c>
      <c r="F54" s="28">
        <v>0</v>
      </c>
      <c r="G54" s="21">
        <f>E54-F54</f>
        <v>0</v>
      </c>
      <c r="H54" s="18"/>
      <c r="I54" s="18"/>
      <c r="J54" s="106"/>
      <c r="K54" s="33"/>
      <c r="L54" s="33"/>
      <c r="M54" s="33"/>
    </row>
    <row r="55" spans="1:13" s="22" customFormat="1" ht="12.75" customHeight="1">
      <c r="A55" s="114"/>
      <c r="B55" s="187" t="s">
        <v>23</v>
      </c>
      <c r="C55" s="187"/>
      <c r="D55" s="187"/>
      <c r="E55" s="29">
        <f>SUM(E52:E54)</f>
        <v>0</v>
      </c>
      <c r="F55" s="29">
        <f>SUM(F52:F54)</f>
        <v>0</v>
      </c>
      <c r="G55" s="29">
        <f>SUM(G52:G54)</f>
        <v>0</v>
      </c>
      <c r="H55" s="18"/>
      <c r="I55" s="18"/>
      <c r="J55" s="106"/>
      <c r="K55" s="33"/>
      <c r="L55" s="33"/>
      <c r="M55" s="33"/>
    </row>
    <row r="56" spans="1:13" s="22" customFormat="1" ht="12.75" customHeight="1">
      <c r="A56" s="120" t="s">
        <v>33</v>
      </c>
      <c r="B56" s="120"/>
      <c r="C56" s="120"/>
      <c r="D56" s="120"/>
      <c r="E56" s="120"/>
      <c r="F56" s="120"/>
      <c r="G56" s="120"/>
      <c r="H56" s="141"/>
      <c r="I56" s="18"/>
      <c r="J56" s="106"/>
      <c r="K56" s="33"/>
      <c r="L56" s="33"/>
      <c r="M56" s="33"/>
    </row>
    <row r="57" spans="1:13" s="22" customFormat="1" ht="27.6">
      <c r="A57" s="134" t="s">
        <v>20</v>
      </c>
      <c r="B57" s="188" t="s">
        <v>21</v>
      </c>
      <c r="C57" s="188"/>
      <c r="D57" s="138" t="s">
        <v>31</v>
      </c>
      <c r="E57" s="185" t="s">
        <v>22</v>
      </c>
      <c r="F57" s="185" t="s">
        <v>16</v>
      </c>
      <c r="G57" s="185" t="s">
        <v>17</v>
      </c>
      <c r="H57" s="142"/>
      <c r="I57" s="18"/>
      <c r="J57" s="106"/>
      <c r="K57" s="33"/>
      <c r="L57" s="33"/>
      <c r="M57" s="33"/>
    </row>
    <row r="58" spans="1:13" s="24" customFormat="1">
      <c r="A58" s="125"/>
      <c r="B58" s="201"/>
      <c r="C58" s="201"/>
      <c r="D58" s="136"/>
      <c r="E58" s="122">
        <v>0</v>
      </c>
      <c r="F58" s="123">
        <v>0</v>
      </c>
      <c r="G58" s="124">
        <f>E58-F58</f>
        <v>0</v>
      </c>
      <c r="H58" s="142"/>
      <c r="I58" s="18"/>
    </row>
    <row r="59" spans="1:13" s="24" customFormat="1">
      <c r="A59" s="121"/>
      <c r="B59" s="189"/>
      <c r="C59" s="189"/>
      <c r="D59" s="137"/>
      <c r="E59" s="122">
        <v>0</v>
      </c>
      <c r="F59" s="123">
        <v>0</v>
      </c>
      <c r="G59" s="124">
        <f>E59-F59</f>
        <v>0</v>
      </c>
      <c r="H59" s="142"/>
      <c r="I59" s="18"/>
    </row>
    <row r="60" spans="1:13" s="24" customFormat="1">
      <c r="A60" s="125"/>
      <c r="B60" s="189"/>
      <c r="C60" s="189"/>
      <c r="D60" s="137"/>
      <c r="E60" s="126">
        <v>0</v>
      </c>
      <c r="F60" s="127">
        <v>0</v>
      </c>
      <c r="G60" s="128"/>
      <c r="H60" s="142"/>
      <c r="I60" s="18"/>
    </row>
    <row r="61" spans="1:13" s="22" customFormat="1" ht="12.75" customHeight="1">
      <c r="A61" s="129"/>
      <c r="B61" s="198" t="s">
        <v>23</v>
      </c>
      <c r="C61" s="198"/>
      <c r="D61" s="198"/>
      <c r="E61" s="130">
        <f>SUM(E58:E60)</f>
        <v>0</v>
      </c>
      <c r="F61" s="130">
        <f>SUM(F58:F60)</f>
        <v>0</v>
      </c>
      <c r="G61" s="130">
        <f>SUM(G58:G60)</f>
        <v>0</v>
      </c>
      <c r="H61" s="142"/>
      <c r="I61" s="18"/>
      <c r="J61" s="106"/>
      <c r="K61" s="33"/>
      <c r="L61" s="33"/>
      <c r="M61" s="33"/>
    </row>
    <row r="62" spans="1:13" s="22" customFormat="1" ht="12.75" customHeight="1">
      <c r="A62" s="120" t="s">
        <v>34</v>
      </c>
      <c r="B62" s="120"/>
      <c r="C62" s="120"/>
      <c r="D62" s="120"/>
      <c r="E62" s="120"/>
      <c r="F62" s="120"/>
      <c r="G62" s="120"/>
      <c r="H62" s="142"/>
      <c r="I62" s="18"/>
      <c r="J62" s="106"/>
      <c r="K62" s="33"/>
      <c r="L62" s="33"/>
      <c r="M62" s="33"/>
    </row>
    <row r="63" spans="1:13" s="22" customFormat="1" ht="27.6">
      <c r="A63" s="134" t="s">
        <v>20</v>
      </c>
      <c r="B63" s="188" t="s">
        <v>21</v>
      </c>
      <c r="C63" s="188"/>
      <c r="D63" s="138" t="s">
        <v>31</v>
      </c>
      <c r="E63" s="184" t="s">
        <v>22</v>
      </c>
      <c r="F63" s="184" t="s">
        <v>16</v>
      </c>
      <c r="G63" s="184" t="s">
        <v>17</v>
      </c>
      <c r="H63" s="142"/>
      <c r="I63" s="18"/>
      <c r="J63" s="106"/>
      <c r="K63" s="33"/>
      <c r="L63" s="33"/>
      <c r="M63" s="33"/>
    </row>
    <row r="64" spans="1:13" s="24" customFormat="1">
      <c r="A64" s="125"/>
      <c r="B64" s="189"/>
      <c r="C64" s="189"/>
      <c r="D64" s="137"/>
      <c r="E64" s="126">
        <v>0</v>
      </c>
      <c r="F64" s="127">
        <v>0</v>
      </c>
      <c r="G64" s="128">
        <f>E64-F64</f>
        <v>0</v>
      </c>
      <c r="H64" s="142"/>
      <c r="I64" s="18"/>
    </row>
    <row r="65" spans="1:13" s="22" customFormat="1" ht="12.75" customHeight="1">
      <c r="A65" s="121"/>
      <c r="B65" s="198" t="s">
        <v>23</v>
      </c>
      <c r="C65" s="198"/>
      <c r="D65" s="198"/>
      <c r="E65" s="130">
        <f>SUM(E64:E64)</f>
        <v>0</v>
      </c>
      <c r="F65" s="130">
        <f>SUM(F64:F64)</f>
        <v>0</v>
      </c>
      <c r="G65" s="130">
        <f>SUM(G64:G64)</f>
        <v>0</v>
      </c>
      <c r="H65" s="142"/>
      <c r="I65" s="18"/>
      <c r="J65" s="106"/>
      <c r="K65" s="33"/>
      <c r="L65" s="33"/>
      <c r="M65" s="33"/>
    </row>
    <row r="66" spans="1:13" s="22" customFormat="1" ht="12.75" customHeight="1">
      <c r="A66" s="9" t="s">
        <v>35</v>
      </c>
      <c r="B66" s="9"/>
      <c r="C66" s="9"/>
      <c r="D66" s="9"/>
      <c r="E66" s="9"/>
      <c r="F66" s="9"/>
      <c r="G66" s="9"/>
      <c r="H66" s="18"/>
      <c r="I66" s="18"/>
      <c r="J66" s="106"/>
      <c r="K66" s="33"/>
      <c r="L66" s="33"/>
      <c r="M66" s="33"/>
    </row>
    <row r="67" spans="1:13" s="22" customFormat="1" ht="27.6">
      <c r="A67" s="8" t="s">
        <v>29</v>
      </c>
      <c r="B67" s="191" t="s">
        <v>21</v>
      </c>
      <c r="C67" s="191"/>
      <c r="D67" s="191"/>
      <c r="E67" s="183" t="s">
        <v>22</v>
      </c>
      <c r="F67" s="183" t="s">
        <v>16</v>
      </c>
      <c r="G67" s="183" t="s">
        <v>17</v>
      </c>
      <c r="H67" s="18"/>
      <c r="I67" s="18"/>
      <c r="J67" s="106"/>
      <c r="K67" s="33"/>
      <c r="L67" s="33"/>
      <c r="M67" s="33"/>
    </row>
    <row r="68" spans="1:13" s="22" customFormat="1">
      <c r="A68" s="109"/>
      <c r="B68" s="186"/>
      <c r="C68" s="186"/>
      <c r="D68" s="186"/>
      <c r="E68" s="25">
        <v>0</v>
      </c>
      <c r="F68" s="26">
        <v>0</v>
      </c>
      <c r="G68" s="16">
        <f>E68-F68</f>
        <v>0</v>
      </c>
      <c r="H68" s="18"/>
      <c r="I68" s="18"/>
      <c r="J68" s="106"/>
      <c r="K68" s="33"/>
      <c r="L68" s="33"/>
      <c r="M68" s="33"/>
    </row>
    <row r="69" spans="1:13" s="22" customFormat="1">
      <c r="A69" s="109"/>
      <c r="B69" s="186"/>
      <c r="C69" s="186"/>
      <c r="D69" s="186"/>
      <c r="E69" s="25">
        <v>0</v>
      </c>
      <c r="F69" s="26">
        <v>0</v>
      </c>
      <c r="G69" s="16">
        <f>E69-F69</f>
        <v>0</v>
      </c>
      <c r="H69" s="18"/>
      <c r="I69" s="18"/>
      <c r="J69" s="106"/>
      <c r="K69" s="33"/>
      <c r="L69" s="33"/>
      <c r="M69" s="33"/>
    </row>
    <row r="70" spans="1:13" s="22" customFormat="1">
      <c r="A70" s="109"/>
      <c r="B70" s="202"/>
      <c r="C70" s="202"/>
      <c r="D70" s="202"/>
      <c r="E70" s="25">
        <v>0</v>
      </c>
      <c r="F70" s="26">
        <v>0</v>
      </c>
      <c r="G70" s="16">
        <f>E70-F70</f>
        <v>0</v>
      </c>
      <c r="H70" s="18"/>
      <c r="I70" s="18"/>
      <c r="J70" s="106"/>
      <c r="K70" s="33"/>
      <c r="L70" s="33"/>
      <c r="M70" s="33"/>
    </row>
    <row r="71" spans="1:13" s="22" customFormat="1">
      <c r="A71" s="109"/>
      <c r="B71" s="186"/>
      <c r="C71" s="186"/>
      <c r="D71" s="186"/>
      <c r="E71" s="25">
        <v>0</v>
      </c>
      <c r="F71" s="26">
        <v>0</v>
      </c>
      <c r="G71" s="16">
        <f>E71-F71</f>
        <v>0</v>
      </c>
      <c r="H71" s="18"/>
      <c r="I71" s="18"/>
      <c r="J71" s="106"/>
      <c r="K71" s="33"/>
      <c r="L71" s="33"/>
      <c r="M71" s="33"/>
    </row>
    <row r="72" spans="1:13" s="22" customFormat="1">
      <c r="A72" s="109"/>
      <c r="B72" s="186"/>
      <c r="C72" s="186"/>
      <c r="D72" s="186"/>
      <c r="E72" s="27">
        <v>0</v>
      </c>
      <c r="F72" s="28">
        <v>0</v>
      </c>
      <c r="G72" s="21">
        <f>E72-F72</f>
        <v>0</v>
      </c>
      <c r="H72" s="18"/>
      <c r="I72" s="18"/>
      <c r="J72" s="106"/>
      <c r="K72" s="33"/>
      <c r="L72" s="33"/>
      <c r="M72" s="33"/>
    </row>
    <row r="73" spans="1:13" s="22" customFormat="1" ht="12.75" customHeight="1">
      <c r="A73" s="114"/>
      <c r="B73" s="187" t="s">
        <v>23</v>
      </c>
      <c r="C73" s="187"/>
      <c r="D73" s="187"/>
      <c r="E73" s="29">
        <f>SUM(E68:E72)</f>
        <v>0</v>
      </c>
      <c r="F73" s="29">
        <f>SUM(F68:F72)</f>
        <v>0</v>
      </c>
      <c r="G73" s="29">
        <f>SUM(G68:G72)</f>
        <v>0</v>
      </c>
      <c r="H73" s="18"/>
      <c r="I73" s="18"/>
      <c r="J73" s="106"/>
      <c r="K73" s="33"/>
      <c r="L73" s="33"/>
      <c r="M73" s="33"/>
    </row>
    <row r="74" spans="1:13" s="22" customFormat="1" ht="12.75" customHeight="1">
      <c r="A74" s="114"/>
      <c r="B74" s="110"/>
      <c r="C74" s="31"/>
      <c r="D74" s="31"/>
      <c r="E74" s="15"/>
      <c r="F74" s="15"/>
      <c r="G74" s="15"/>
      <c r="H74" s="18"/>
      <c r="I74" s="18"/>
      <c r="J74" s="106"/>
      <c r="K74" s="33"/>
      <c r="L74" s="33"/>
      <c r="M74" s="33"/>
    </row>
    <row r="75" spans="1:13" s="22" customFormat="1">
      <c r="A75" s="203" t="s">
        <v>36</v>
      </c>
      <c r="B75" s="204"/>
      <c r="C75" s="204"/>
      <c r="D75" s="204"/>
      <c r="E75" s="34">
        <f>E73+E65+E61+E55+E49+E45+E38+E33+E26+E19+E14</f>
        <v>0</v>
      </c>
      <c r="F75" s="34">
        <f>F73+F65+F61+F55+F49+F45+F38+F33+F26+F19+F14</f>
        <v>0</v>
      </c>
      <c r="G75" s="35">
        <f>G73+G65+G61+G55+G49+G45+G38+G33+G26+G19+G14</f>
        <v>0</v>
      </c>
      <c r="H75" s="18"/>
      <c r="I75" s="18"/>
      <c r="J75" s="106"/>
      <c r="K75" s="33"/>
      <c r="L75" s="33"/>
      <c r="M75" s="33"/>
    </row>
    <row r="76" spans="1:13" s="22" customFormat="1">
      <c r="A76" s="207" t="s">
        <v>37</v>
      </c>
      <c r="B76" s="207"/>
      <c r="C76" s="207"/>
      <c r="D76" s="207"/>
      <c r="E76" s="120" t="s">
        <v>7</v>
      </c>
      <c r="F76" s="120" t="s">
        <v>8</v>
      </c>
      <c r="G76" s="120" t="s">
        <v>9</v>
      </c>
      <c r="H76" s="141"/>
      <c r="I76" s="18"/>
      <c r="J76" s="106"/>
      <c r="K76" s="36"/>
      <c r="L76" s="36"/>
      <c r="M76" s="36"/>
    </row>
    <row r="77" spans="1:13" s="22" customFormat="1">
      <c r="A77" s="143" t="s">
        <v>38</v>
      </c>
      <c r="B77" s="144"/>
      <c r="C77" s="144"/>
      <c r="D77" s="144"/>
      <c r="E77" s="120"/>
      <c r="F77" s="120"/>
      <c r="G77" s="120"/>
      <c r="H77" s="142"/>
      <c r="I77" s="18"/>
      <c r="J77" s="106"/>
      <c r="K77" s="36"/>
      <c r="L77" s="36"/>
      <c r="M77" s="36"/>
    </row>
    <row r="78" spans="1:13" s="22" customFormat="1" ht="60.6">
      <c r="A78" s="129" t="s">
        <v>29</v>
      </c>
      <c r="B78" s="129" t="s">
        <v>39</v>
      </c>
      <c r="C78" s="145" t="s">
        <v>40</v>
      </c>
      <c r="D78" s="145" t="s">
        <v>41</v>
      </c>
      <c r="E78" s="184" t="s">
        <v>22</v>
      </c>
      <c r="F78" s="184" t="s">
        <v>16</v>
      </c>
      <c r="G78" s="184" t="s">
        <v>17</v>
      </c>
      <c r="H78" s="142"/>
      <c r="I78" s="18"/>
      <c r="J78" s="106"/>
      <c r="K78" s="36"/>
      <c r="L78" s="36"/>
      <c r="M78" s="36"/>
    </row>
    <row r="79" spans="1:13" s="22" customFormat="1">
      <c r="A79" s="146" t="s">
        <v>42</v>
      </c>
      <c r="B79" s="122">
        <v>0</v>
      </c>
      <c r="C79" s="147">
        <v>0</v>
      </c>
      <c r="D79" s="147">
        <v>0</v>
      </c>
      <c r="E79" s="148">
        <f t="shared" ref="E79:E85" si="0">C79*B79</f>
        <v>0</v>
      </c>
      <c r="F79" s="123">
        <v>0</v>
      </c>
      <c r="G79" s="124">
        <f t="shared" ref="G79:G85" si="1">E79-F79</f>
        <v>0</v>
      </c>
      <c r="H79" s="142"/>
      <c r="I79" s="39"/>
      <c r="J79" s="106"/>
      <c r="K79" s="36"/>
      <c r="L79" s="36"/>
      <c r="M79" s="36"/>
    </row>
    <row r="80" spans="1:13" s="22" customFormat="1">
      <c r="A80" s="146" t="s">
        <v>43</v>
      </c>
      <c r="B80" s="122">
        <v>0</v>
      </c>
      <c r="C80" s="147">
        <v>0</v>
      </c>
      <c r="D80" s="147">
        <v>0</v>
      </c>
      <c r="E80" s="148">
        <f t="shared" si="0"/>
        <v>0</v>
      </c>
      <c r="F80" s="123">
        <v>0</v>
      </c>
      <c r="G80" s="124">
        <f t="shared" si="1"/>
        <v>0</v>
      </c>
      <c r="H80" s="142"/>
      <c r="I80" s="39"/>
      <c r="J80" s="106"/>
      <c r="K80" s="36"/>
      <c r="L80" s="36"/>
      <c r="M80" s="36"/>
    </row>
    <row r="81" spans="1:13" s="22" customFormat="1">
      <c r="A81" s="146" t="s">
        <v>44</v>
      </c>
      <c r="B81" s="122">
        <v>0</v>
      </c>
      <c r="C81" s="147">
        <v>0</v>
      </c>
      <c r="D81" s="147">
        <v>0</v>
      </c>
      <c r="E81" s="148">
        <f t="shared" si="0"/>
        <v>0</v>
      </c>
      <c r="F81" s="123">
        <v>0</v>
      </c>
      <c r="G81" s="124">
        <f t="shared" si="1"/>
        <v>0</v>
      </c>
      <c r="H81" s="142"/>
      <c r="I81" s="39"/>
      <c r="J81" s="106"/>
      <c r="K81" s="36"/>
      <c r="L81" s="36"/>
      <c r="M81" s="36"/>
    </row>
    <row r="82" spans="1:13" s="22" customFormat="1">
      <c r="A82" s="146" t="s">
        <v>45</v>
      </c>
      <c r="B82" s="122">
        <v>0</v>
      </c>
      <c r="C82" s="147">
        <v>0</v>
      </c>
      <c r="D82" s="147">
        <v>0</v>
      </c>
      <c r="E82" s="148">
        <f t="shared" si="0"/>
        <v>0</v>
      </c>
      <c r="F82" s="123">
        <v>0</v>
      </c>
      <c r="G82" s="124">
        <f t="shared" si="1"/>
        <v>0</v>
      </c>
      <c r="H82" s="142"/>
      <c r="I82" s="39"/>
      <c r="J82" s="106"/>
      <c r="K82" s="33"/>
      <c r="L82" s="33"/>
      <c r="M82" s="33"/>
    </row>
    <row r="83" spans="1:13" s="37" customFormat="1">
      <c r="A83" s="146" t="s">
        <v>46</v>
      </c>
      <c r="B83" s="122">
        <v>0</v>
      </c>
      <c r="C83" s="147">
        <v>0</v>
      </c>
      <c r="D83" s="147">
        <v>0</v>
      </c>
      <c r="E83" s="148">
        <f t="shared" si="0"/>
        <v>0</v>
      </c>
      <c r="F83" s="123">
        <v>0</v>
      </c>
      <c r="G83" s="124">
        <f t="shared" si="1"/>
        <v>0</v>
      </c>
      <c r="H83" s="142"/>
      <c r="I83" s="39"/>
      <c r="K83" s="40"/>
      <c r="L83" s="40"/>
      <c r="M83" s="40"/>
    </row>
    <row r="84" spans="1:13" s="37" customFormat="1">
      <c r="A84" s="146" t="s">
        <v>47</v>
      </c>
      <c r="B84" s="122">
        <v>0</v>
      </c>
      <c r="C84" s="147">
        <v>0</v>
      </c>
      <c r="D84" s="147">
        <v>0</v>
      </c>
      <c r="E84" s="148">
        <f t="shared" ref="E84" si="2">C84*B84</f>
        <v>0</v>
      </c>
      <c r="F84" s="123">
        <v>0</v>
      </c>
      <c r="G84" s="124">
        <f t="shared" ref="G84" si="3">E84-F84</f>
        <v>0</v>
      </c>
      <c r="H84" s="142"/>
      <c r="I84" s="39"/>
      <c r="K84" s="40"/>
      <c r="L84" s="40"/>
      <c r="M84" s="40"/>
    </row>
    <row r="85" spans="1:13" s="22" customFormat="1">
      <c r="A85" s="146" t="s">
        <v>96</v>
      </c>
      <c r="B85" s="122">
        <v>0</v>
      </c>
      <c r="C85" s="147">
        <v>0</v>
      </c>
      <c r="D85" s="147">
        <v>0</v>
      </c>
      <c r="E85" s="148">
        <f t="shared" si="0"/>
        <v>0</v>
      </c>
      <c r="F85" s="127">
        <v>0</v>
      </c>
      <c r="G85" s="128">
        <f t="shared" si="1"/>
        <v>0</v>
      </c>
      <c r="H85" s="142"/>
      <c r="I85" s="39"/>
      <c r="J85" s="106"/>
      <c r="K85" s="33"/>
      <c r="L85" s="33"/>
      <c r="M85" s="33"/>
    </row>
    <row r="86" spans="1:13" s="24" customFormat="1" ht="12.6" thickBot="1">
      <c r="A86" s="149" t="s">
        <v>48</v>
      </c>
      <c r="B86" s="150"/>
      <c r="C86" s="151">
        <f>$C$79+($C$80)*0.7+($C$81)*0.5+($C$82)*0.3809524+($C$83)*0.26455027+($C$85)*0.21164022</f>
        <v>0</v>
      </c>
      <c r="D86" s="151">
        <f>$D$79+($D$80)*0.7+($D$81)*0.5+($D$82)*0.3809524+($D$83)*0.26455027+($D$85)*0.21164022</f>
        <v>0</v>
      </c>
      <c r="E86" s="152">
        <f>SUM(E79:E85)</f>
        <v>0</v>
      </c>
      <c r="F86" s="133">
        <f>SUM(F79:F85)</f>
        <v>0</v>
      </c>
      <c r="G86" s="133">
        <f>SUM(G79:G85)</f>
        <v>0</v>
      </c>
      <c r="H86" s="142"/>
      <c r="I86" s="39"/>
      <c r="K86" s="41"/>
      <c r="L86" s="41"/>
      <c r="M86" s="41"/>
    </row>
    <row r="87" spans="1:13" s="24" customFormat="1" ht="12.6" thickTop="1">
      <c r="A87" s="149" t="s">
        <v>49</v>
      </c>
      <c r="B87" s="153"/>
      <c r="C87" s="154">
        <f>C86+D86</f>
        <v>0</v>
      </c>
      <c r="D87" s="153"/>
      <c r="E87" s="148"/>
      <c r="F87" s="148"/>
      <c r="G87" s="148"/>
      <c r="H87" s="142"/>
      <c r="I87" s="39"/>
      <c r="K87" s="41"/>
      <c r="L87" s="41"/>
      <c r="M87" s="41"/>
    </row>
    <row r="88" spans="1:13" s="24" customFormat="1">
      <c r="A88" s="120" t="s">
        <v>50</v>
      </c>
      <c r="B88" s="120"/>
      <c r="C88" s="120"/>
      <c r="D88" s="120"/>
      <c r="E88" s="120"/>
      <c r="F88" s="120"/>
      <c r="G88" s="120"/>
      <c r="H88" s="142"/>
      <c r="I88" s="39"/>
      <c r="K88" s="41"/>
      <c r="L88" s="41"/>
      <c r="M88" s="41"/>
    </row>
    <row r="89" spans="1:13" s="24" customFormat="1" ht="25.5" customHeight="1">
      <c r="A89" s="8" t="s">
        <v>29</v>
      </c>
      <c r="B89" s="191" t="s">
        <v>21</v>
      </c>
      <c r="C89" s="191"/>
      <c r="D89" s="191"/>
      <c r="E89" s="184" t="s">
        <v>22</v>
      </c>
      <c r="F89" s="184" t="s">
        <v>16</v>
      </c>
      <c r="G89" s="184" t="s">
        <v>17</v>
      </c>
      <c r="H89" s="155"/>
      <c r="I89" s="39"/>
      <c r="K89" s="41"/>
      <c r="L89" s="41"/>
      <c r="M89" s="41"/>
    </row>
    <row r="90" spans="1:13" s="24" customFormat="1">
      <c r="A90" s="125"/>
      <c r="B90" s="189"/>
      <c r="C90" s="189"/>
      <c r="D90" s="189"/>
      <c r="E90" s="126">
        <v>0</v>
      </c>
      <c r="F90" s="127">
        <v>0</v>
      </c>
      <c r="G90" s="128">
        <f>E90-F90</f>
        <v>0</v>
      </c>
      <c r="H90" s="155"/>
      <c r="I90" s="39"/>
      <c r="K90" s="41"/>
      <c r="L90" s="41"/>
      <c r="M90" s="41"/>
    </row>
    <row r="91" spans="1:13" s="24" customFormat="1">
      <c r="A91" s="129"/>
      <c r="B91" s="198" t="s">
        <v>23</v>
      </c>
      <c r="C91" s="198"/>
      <c r="D91" s="198"/>
      <c r="E91" s="130">
        <f>SUM(E90:E90)</f>
        <v>0</v>
      </c>
      <c r="F91" s="130">
        <f>SUM(F90:F90)</f>
        <v>0</v>
      </c>
      <c r="G91" s="130">
        <f>SUM(G90:G90)</f>
        <v>0</v>
      </c>
      <c r="H91" s="155"/>
      <c r="I91" s="39"/>
      <c r="K91" s="41"/>
      <c r="L91" s="41"/>
      <c r="M91" s="41"/>
    </row>
    <row r="92" spans="1:13" s="24" customFormat="1">
      <c r="A92" s="120" t="s">
        <v>51</v>
      </c>
      <c r="B92" s="120"/>
      <c r="C92" s="120"/>
      <c r="D92" s="120"/>
      <c r="E92" s="120"/>
      <c r="F92" s="120"/>
      <c r="G92" s="120"/>
      <c r="H92" s="155"/>
      <c r="I92" s="39"/>
      <c r="K92" s="41"/>
      <c r="L92" s="41"/>
      <c r="M92" s="41"/>
    </row>
    <row r="93" spans="1:13" s="24" customFormat="1" ht="27.6">
      <c r="A93" s="8" t="s">
        <v>29</v>
      </c>
      <c r="B93" s="191" t="s">
        <v>21</v>
      </c>
      <c r="C93" s="191"/>
      <c r="D93" s="191"/>
      <c r="E93" s="184" t="s">
        <v>22</v>
      </c>
      <c r="F93" s="184" t="s">
        <v>16</v>
      </c>
      <c r="G93" s="184" t="s">
        <v>17</v>
      </c>
      <c r="H93" s="155"/>
      <c r="I93" s="39"/>
      <c r="K93" s="41"/>
      <c r="L93" s="41"/>
      <c r="M93" s="41"/>
    </row>
    <row r="94" spans="1:13" s="24" customFormat="1">
      <c r="A94" s="125"/>
      <c r="B94" s="189"/>
      <c r="C94" s="189"/>
      <c r="D94" s="189"/>
      <c r="E94" s="126">
        <v>0</v>
      </c>
      <c r="F94" s="127">
        <v>0</v>
      </c>
      <c r="G94" s="128">
        <f>E94-F94</f>
        <v>0</v>
      </c>
      <c r="H94" s="155"/>
      <c r="I94" s="39"/>
      <c r="K94" s="41"/>
      <c r="L94" s="41"/>
      <c r="M94" s="41"/>
    </row>
    <row r="95" spans="1:13" s="24" customFormat="1">
      <c r="A95" s="129"/>
      <c r="B95" s="198" t="s">
        <v>23</v>
      </c>
      <c r="C95" s="198"/>
      <c r="D95" s="198"/>
      <c r="E95" s="130">
        <f>SUM(E94:E94)</f>
        <v>0</v>
      </c>
      <c r="F95" s="130">
        <f>SUM(F94:F94)</f>
        <v>0</v>
      </c>
      <c r="G95" s="130">
        <f>SUM(G94:G94)</f>
        <v>0</v>
      </c>
      <c r="H95" s="155"/>
      <c r="I95" s="39"/>
      <c r="K95" s="41"/>
      <c r="L95" s="41"/>
      <c r="M95" s="41"/>
    </row>
    <row r="96" spans="1:13" s="24" customFormat="1">
      <c r="A96" s="205" t="s">
        <v>97</v>
      </c>
      <c r="B96" s="206"/>
      <c r="C96" s="206"/>
      <c r="D96" s="206"/>
      <c r="E96" s="120"/>
      <c r="F96" s="120"/>
      <c r="G96" s="120"/>
      <c r="H96" s="155"/>
      <c r="I96" s="39"/>
      <c r="K96" s="41"/>
      <c r="L96" s="41"/>
      <c r="M96" s="41"/>
    </row>
    <row r="97" spans="1:13" s="24" customFormat="1" ht="27.6">
      <c r="A97" s="8" t="s">
        <v>29</v>
      </c>
      <c r="B97" s="191" t="s">
        <v>21</v>
      </c>
      <c r="C97" s="191"/>
      <c r="D97" s="191"/>
      <c r="E97" s="184" t="s">
        <v>22</v>
      </c>
      <c r="F97" s="184" t="s">
        <v>16</v>
      </c>
      <c r="G97" s="184" t="s">
        <v>17</v>
      </c>
      <c r="H97" s="155"/>
      <c r="I97" s="39"/>
      <c r="K97" s="41"/>
      <c r="L97" s="41"/>
      <c r="M97" s="41"/>
    </row>
    <row r="98" spans="1:13" s="24" customFormat="1">
      <c r="A98" s="125"/>
      <c r="B98" s="189"/>
      <c r="C98" s="189"/>
      <c r="D98" s="189"/>
      <c r="E98" s="126">
        <v>0</v>
      </c>
      <c r="F98" s="127">
        <v>0</v>
      </c>
      <c r="G98" s="128">
        <f>E98-F98</f>
        <v>0</v>
      </c>
      <c r="H98" s="155"/>
      <c r="I98" s="39"/>
      <c r="K98" s="41"/>
      <c r="L98" s="41"/>
      <c r="M98" s="41"/>
    </row>
    <row r="99" spans="1:13" s="24" customFormat="1">
      <c r="A99" s="129"/>
      <c r="B99" s="198" t="s">
        <v>23</v>
      </c>
      <c r="C99" s="198"/>
      <c r="D99" s="198"/>
      <c r="E99" s="130">
        <f>SUM(E98:E98)</f>
        <v>0</v>
      </c>
      <c r="F99" s="130">
        <f>SUM(F98:F98)</f>
        <v>0</v>
      </c>
      <c r="G99" s="130">
        <f>SUM(G98:G98)</f>
        <v>0</v>
      </c>
      <c r="H99" s="155"/>
      <c r="I99" s="39"/>
      <c r="K99" s="41"/>
      <c r="L99" s="41"/>
      <c r="M99" s="41"/>
    </row>
    <row r="100" spans="1:13" s="24" customFormat="1">
      <c r="A100" s="205" t="s">
        <v>53</v>
      </c>
      <c r="B100" s="206"/>
      <c r="C100" s="206"/>
      <c r="D100" s="206"/>
      <c r="E100" s="120"/>
      <c r="F100" s="120"/>
      <c r="G100" s="120"/>
      <c r="H100" s="155"/>
      <c r="I100" s="39"/>
      <c r="K100" s="41"/>
      <c r="L100" s="41"/>
      <c r="M100" s="41"/>
    </row>
    <row r="101" spans="1:13" s="24" customFormat="1" ht="27.6">
      <c r="A101" s="8" t="s">
        <v>29</v>
      </c>
      <c r="B101" s="191" t="s">
        <v>21</v>
      </c>
      <c r="C101" s="191"/>
      <c r="D101" s="191"/>
      <c r="E101" s="185" t="s">
        <v>22</v>
      </c>
      <c r="F101" s="185" t="s">
        <v>16</v>
      </c>
      <c r="G101" s="185" t="s">
        <v>17</v>
      </c>
      <c r="H101" s="155"/>
      <c r="I101" s="39"/>
      <c r="K101" s="41"/>
      <c r="L101" s="41"/>
      <c r="M101" s="41"/>
    </row>
    <row r="102" spans="1:13" s="24" customFormat="1">
      <c r="A102" s="125"/>
      <c r="B102" s="189"/>
      <c r="C102" s="189"/>
      <c r="D102" s="189"/>
      <c r="E102" s="126">
        <v>0</v>
      </c>
      <c r="F102" s="127">
        <v>0</v>
      </c>
      <c r="G102" s="128">
        <f>E102-F102</f>
        <v>0</v>
      </c>
      <c r="H102" s="155"/>
      <c r="I102" s="39"/>
      <c r="K102" s="41"/>
      <c r="L102" s="41"/>
      <c r="M102" s="41"/>
    </row>
    <row r="103" spans="1:13" s="22" customFormat="1">
      <c r="A103" s="129"/>
      <c r="B103" s="214" t="s">
        <v>23</v>
      </c>
      <c r="C103" s="214"/>
      <c r="D103" s="214"/>
      <c r="E103" s="130">
        <f>SUM(E102:E102)</f>
        <v>0</v>
      </c>
      <c r="F103" s="130">
        <f>SUM(F102:F102)</f>
        <v>0</v>
      </c>
      <c r="G103" s="130">
        <f>SUM(G102:G102)</f>
        <v>0</v>
      </c>
      <c r="H103" s="155"/>
      <c r="I103" s="39"/>
      <c r="J103" s="106"/>
      <c r="K103" s="33"/>
      <c r="L103" s="33"/>
      <c r="M103" s="33"/>
    </row>
    <row r="104" spans="1:13" s="22" customFormat="1" ht="12">
      <c r="A104" s="215" t="s">
        <v>54</v>
      </c>
      <c r="B104" s="216"/>
      <c r="C104" s="216"/>
      <c r="D104" s="216"/>
      <c r="E104" s="165">
        <f>E99+E95+E91+E86+E103</f>
        <v>0</v>
      </c>
      <c r="F104" s="165">
        <f>F99+F95+F91+F86+F103</f>
        <v>0</v>
      </c>
      <c r="G104" s="165">
        <f>G99+G95+G91+G86+G103</f>
        <v>0</v>
      </c>
      <c r="H104" s="155"/>
      <c r="I104" s="42"/>
      <c r="J104" s="106"/>
      <c r="K104" s="33"/>
      <c r="L104" s="33"/>
      <c r="M104" s="33"/>
    </row>
    <row r="105" spans="1:13" s="22" customFormat="1">
      <c r="A105" s="43"/>
      <c r="B105" s="44"/>
      <c r="C105" s="44"/>
      <c r="D105" s="44"/>
      <c r="E105" s="166"/>
      <c r="F105" s="166"/>
      <c r="G105" s="166"/>
      <c r="H105" s="155"/>
      <c r="I105" s="42"/>
      <c r="J105" s="106"/>
      <c r="K105" s="33"/>
      <c r="L105" s="33"/>
      <c r="M105" s="33"/>
    </row>
    <row r="106" spans="1:13" s="22" customFormat="1">
      <c r="A106" s="217" t="s">
        <v>55</v>
      </c>
      <c r="B106" s="217"/>
      <c r="C106" s="217"/>
      <c r="D106" s="217"/>
      <c r="E106" s="120" t="s">
        <v>7</v>
      </c>
      <c r="F106" s="120" t="s">
        <v>8</v>
      </c>
      <c r="G106" s="120" t="s">
        <v>9</v>
      </c>
      <c r="H106" s="155"/>
      <c r="I106" s="106"/>
      <c r="J106" s="106"/>
      <c r="K106" s="33"/>
      <c r="L106" s="33"/>
      <c r="M106" s="33"/>
    </row>
    <row r="107" spans="1:13" s="22" customFormat="1">
      <c r="A107" s="205" t="s">
        <v>56</v>
      </c>
      <c r="B107" s="206"/>
      <c r="C107" s="206"/>
      <c r="D107" s="206"/>
      <c r="E107" s="120"/>
      <c r="F107" s="120"/>
      <c r="G107" s="120"/>
      <c r="H107" s="155"/>
      <c r="I107" s="106"/>
      <c r="J107" s="106"/>
      <c r="K107" s="33"/>
      <c r="L107" s="33"/>
      <c r="M107" s="33"/>
    </row>
    <row r="108" spans="1:13" s="22" customFormat="1" ht="27.6">
      <c r="A108" s="8" t="s">
        <v>20</v>
      </c>
      <c r="B108" s="191" t="s">
        <v>21</v>
      </c>
      <c r="C108" s="191"/>
      <c r="D108" s="191"/>
      <c r="E108" s="183" t="s">
        <v>22</v>
      </c>
      <c r="F108" s="183" t="s">
        <v>16</v>
      </c>
      <c r="G108" s="183" t="s">
        <v>17</v>
      </c>
      <c r="H108" s="106"/>
      <c r="I108" s="106"/>
      <c r="J108" s="106"/>
      <c r="K108" s="33"/>
      <c r="L108" s="33"/>
      <c r="M108" s="33"/>
    </row>
    <row r="109" spans="1:13" s="22" customFormat="1" ht="49.5" customHeight="1">
      <c r="A109" s="114" t="s">
        <v>57</v>
      </c>
      <c r="B109" s="208" t="s">
        <v>58</v>
      </c>
      <c r="C109" s="208"/>
      <c r="D109" s="208"/>
      <c r="E109" s="132">
        <f>+F109+G109</f>
        <v>0</v>
      </c>
      <c r="F109" s="132">
        <f>(+$F$104+$F$75)*0.0526</f>
        <v>0</v>
      </c>
      <c r="G109" s="132">
        <f>($E$104+$E$75)*0.1</f>
        <v>0</v>
      </c>
      <c r="H109" s="106"/>
      <c r="I109" s="106"/>
      <c r="J109" s="106"/>
      <c r="K109" s="33"/>
      <c r="L109" s="33"/>
      <c r="M109" s="33"/>
    </row>
    <row r="110" spans="1:13" s="22" customFormat="1">
      <c r="A110" s="114"/>
      <c r="B110" s="187" t="s">
        <v>23</v>
      </c>
      <c r="C110" s="187"/>
      <c r="D110" s="187"/>
      <c r="E110" s="15">
        <f>SUM(E109:E109)</f>
        <v>0</v>
      </c>
      <c r="F110" s="15">
        <f>SUM(F109:F109)</f>
        <v>0</v>
      </c>
      <c r="G110" s="15">
        <f>SUM(G109:G109)</f>
        <v>0</v>
      </c>
      <c r="H110" s="106"/>
      <c r="I110" s="106"/>
      <c r="J110" s="106"/>
      <c r="K110" s="33"/>
      <c r="L110" s="33"/>
      <c r="M110" s="33"/>
    </row>
    <row r="111" spans="1:13" s="22" customFormat="1">
      <c r="A111" s="37"/>
      <c r="B111" s="2"/>
      <c r="C111" s="2"/>
      <c r="D111" s="2"/>
      <c r="E111" s="9"/>
      <c r="F111" s="9"/>
      <c r="G111" s="9"/>
      <c r="H111" s="106"/>
      <c r="I111" s="106"/>
      <c r="J111" s="106"/>
      <c r="K111" s="33"/>
      <c r="L111" s="33"/>
      <c r="M111" s="33"/>
    </row>
    <row r="112" spans="1:13" s="22" customFormat="1">
      <c r="A112" s="209" t="s">
        <v>59</v>
      </c>
      <c r="B112" s="210"/>
      <c r="C112" s="210"/>
      <c r="D112" s="210"/>
      <c r="E112" s="9"/>
      <c r="F112" s="9"/>
      <c r="G112" s="9"/>
      <c r="H112" s="106"/>
      <c r="I112" s="106"/>
      <c r="J112" s="106"/>
      <c r="K112" s="33"/>
      <c r="L112" s="33"/>
      <c r="M112" s="33"/>
    </row>
    <row r="113" spans="1:14" s="22" customFormat="1" ht="27.6">
      <c r="A113" s="8" t="s">
        <v>60</v>
      </c>
      <c r="B113" s="111" t="s">
        <v>21</v>
      </c>
      <c r="C113" s="113" t="s">
        <v>61</v>
      </c>
      <c r="D113" s="45" t="s">
        <v>62</v>
      </c>
      <c r="E113" s="183" t="s">
        <v>22</v>
      </c>
      <c r="F113" s="183" t="s">
        <v>16</v>
      </c>
      <c r="G113" s="183" t="s">
        <v>17</v>
      </c>
      <c r="H113" s="106"/>
      <c r="I113" s="106"/>
      <c r="J113" s="106"/>
      <c r="K113" s="33"/>
      <c r="L113" s="33"/>
      <c r="M113" s="33"/>
      <c r="N113" s="106"/>
    </row>
    <row r="114" spans="1:14" s="22" customFormat="1">
      <c r="A114" s="114" t="s">
        <v>106</v>
      </c>
      <c r="B114" s="114"/>
      <c r="C114" s="46"/>
      <c r="D114" s="46"/>
      <c r="E114" s="20">
        <f>F114+G114</f>
        <v>0</v>
      </c>
      <c r="F114" s="20"/>
      <c r="G114" s="20"/>
      <c r="H114" s="106"/>
      <c r="I114" s="106"/>
      <c r="J114" s="106"/>
      <c r="K114" s="33"/>
      <c r="L114" s="33"/>
      <c r="M114" s="33"/>
      <c r="N114" s="106"/>
    </row>
    <row r="115" spans="1:14" s="22" customFormat="1">
      <c r="A115" s="114"/>
      <c r="B115" s="211" t="s">
        <v>23</v>
      </c>
      <c r="C115" s="211"/>
      <c r="D115" s="211"/>
      <c r="E115" s="15">
        <f>SUM(E114:E114)</f>
        <v>0</v>
      </c>
      <c r="F115" s="15">
        <f>SUM(F114:F114)</f>
        <v>0</v>
      </c>
      <c r="G115" s="15">
        <f>SUM(G114:G114)</f>
        <v>0</v>
      </c>
      <c r="H115" s="106"/>
      <c r="I115" s="106"/>
      <c r="J115" s="106"/>
      <c r="K115" s="33"/>
      <c r="L115" s="33"/>
      <c r="M115" s="33"/>
      <c r="N115" s="106"/>
    </row>
    <row r="116" spans="1:14" s="22" customFormat="1">
      <c r="A116" s="212" t="s">
        <v>63</v>
      </c>
      <c r="B116" s="213"/>
      <c r="C116" s="213"/>
      <c r="D116" s="213"/>
      <c r="E116" s="34">
        <f>+E115+E110</f>
        <v>0</v>
      </c>
      <c r="F116" s="34">
        <f>+F115+F110</f>
        <v>0</v>
      </c>
      <c r="G116" s="34">
        <f>+G115+G110</f>
        <v>0</v>
      </c>
      <c r="H116" s="18"/>
      <c r="I116" s="18"/>
      <c r="J116" s="106"/>
      <c r="K116" s="33"/>
      <c r="L116" s="33"/>
      <c r="M116" s="33"/>
      <c r="N116" s="106"/>
    </row>
    <row r="117" spans="1:14" s="22" customFormat="1">
      <c r="A117" s="226"/>
      <c r="B117" s="226"/>
      <c r="C117" s="226"/>
      <c r="D117" s="226"/>
      <c r="E117" s="47"/>
      <c r="F117" s="48"/>
      <c r="G117" s="48"/>
      <c r="H117" s="106"/>
      <c r="I117" s="106"/>
      <c r="J117" s="106"/>
      <c r="K117" s="49"/>
      <c r="L117" s="49"/>
      <c r="M117" s="49"/>
      <c r="N117" s="106"/>
    </row>
    <row r="118" spans="1:14" s="22" customFormat="1">
      <c r="A118" s="227" t="s">
        <v>64</v>
      </c>
      <c r="B118" s="228"/>
      <c r="C118" s="228"/>
      <c r="D118" s="228"/>
      <c r="E118" s="50"/>
      <c r="F118" s="50"/>
      <c r="G118" s="51"/>
      <c r="H118" s="106"/>
      <c r="I118" s="106"/>
      <c r="J118" s="106"/>
      <c r="K118" s="33"/>
      <c r="L118" s="33"/>
      <c r="M118" s="36"/>
      <c r="N118" s="106"/>
    </row>
    <row r="119" spans="1:14" s="22" customFormat="1">
      <c r="A119" s="229" t="s">
        <v>65</v>
      </c>
      <c r="B119" s="230"/>
      <c r="C119" s="230"/>
      <c r="D119" s="230"/>
      <c r="E119" s="52">
        <f>E75+E104+E116</f>
        <v>0</v>
      </c>
      <c r="F119" s="52">
        <f>F75+F104+F116</f>
        <v>0</v>
      </c>
      <c r="G119" s="52">
        <f>G75+G104+G116</f>
        <v>0</v>
      </c>
      <c r="H119" s="106"/>
      <c r="I119" s="106"/>
      <c r="J119" s="106"/>
      <c r="K119" s="33"/>
      <c r="L119" s="33"/>
      <c r="M119" s="36"/>
      <c r="N119" s="106"/>
    </row>
    <row r="120" spans="1:14" s="22" customFormat="1" ht="14.4" thickBot="1">
      <c r="A120" s="117"/>
      <c r="B120" s="53"/>
      <c r="C120" s="53"/>
      <c r="D120" s="53"/>
      <c r="E120" s="47"/>
      <c r="F120" s="47"/>
      <c r="G120" s="47"/>
      <c r="H120" s="106"/>
      <c r="I120" s="106"/>
      <c r="J120" s="106"/>
      <c r="K120" s="33"/>
      <c r="L120" s="33"/>
      <c r="M120" s="36"/>
      <c r="N120" s="106"/>
    </row>
    <row r="121" spans="1:14" s="22" customFormat="1" ht="16.2" thickBot="1">
      <c r="A121" s="106"/>
      <c r="B121" s="106"/>
      <c r="C121" s="54"/>
      <c r="D121" s="55"/>
      <c r="E121" s="116" t="s">
        <v>66</v>
      </c>
      <c r="F121" s="56" t="e">
        <f>F119/E119</f>
        <v>#DIV/0!</v>
      </c>
      <c r="G121" s="57" t="e">
        <f>G119/E119</f>
        <v>#DIV/0!</v>
      </c>
      <c r="H121" s="106"/>
      <c r="I121" s="106"/>
      <c r="J121" s="106"/>
      <c r="K121" s="33"/>
      <c r="L121" s="33"/>
      <c r="M121" s="36"/>
      <c r="N121" s="106"/>
    </row>
    <row r="122" spans="1:14" s="22" customFormat="1" ht="15.6">
      <c r="A122" s="106"/>
      <c r="B122" s="106"/>
      <c r="C122" s="106"/>
      <c r="D122" s="58"/>
      <c r="E122" s="59"/>
      <c r="F122" s="60"/>
      <c r="G122" s="60"/>
      <c r="H122" s="106"/>
      <c r="I122" s="106"/>
      <c r="J122" s="106"/>
      <c r="K122" s="33"/>
      <c r="L122" s="33"/>
      <c r="M122" s="36"/>
      <c r="N122" s="106"/>
    </row>
    <row r="123" spans="1:14" s="22" customFormat="1" ht="12">
      <c r="A123" s="231" t="s">
        <v>49</v>
      </c>
      <c r="B123" s="231"/>
      <c r="C123" s="231"/>
      <c r="D123" s="231"/>
      <c r="E123" s="61"/>
      <c r="F123" s="106"/>
      <c r="G123" s="106"/>
      <c r="H123" s="106"/>
      <c r="I123" s="106"/>
      <c r="J123" s="106"/>
      <c r="K123" s="33"/>
      <c r="L123" s="33"/>
      <c r="M123" s="36"/>
      <c r="N123" s="106"/>
    </row>
    <row r="124" spans="1:14" s="22" customFormat="1" ht="12">
      <c r="A124" s="231" t="s">
        <v>67</v>
      </c>
      <c r="B124" s="231"/>
      <c r="C124" s="231"/>
      <c r="D124" s="231"/>
      <c r="E124" s="62"/>
      <c r="F124" s="106"/>
      <c r="G124" s="106"/>
      <c r="H124" s="106"/>
      <c r="I124" s="106"/>
      <c r="J124" s="106"/>
      <c r="K124" s="33"/>
      <c r="L124" s="33"/>
      <c r="M124" s="36"/>
      <c r="N124" s="106"/>
    </row>
    <row r="125" spans="1:14" s="22" customFormat="1" ht="12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33"/>
      <c r="L125" s="36"/>
      <c r="M125" s="36"/>
      <c r="N125" s="106"/>
    </row>
    <row r="126" spans="1:14" s="22" customFormat="1" ht="12" customHeight="1">
      <c r="A126" s="156" t="s">
        <v>68</v>
      </c>
      <c r="B126" s="146"/>
      <c r="C126" s="146"/>
      <c r="D126" s="146"/>
      <c r="E126" s="146"/>
      <c r="F126" s="146"/>
      <c r="G126" s="146"/>
      <c r="H126" s="155"/>
      <c r="I126" s="106"/>
      <c r="J126" s="106"/>
      <c r="K126" s="49"/>
      <c r="L126" s="63"/>
      <c r="M126" s="63"/>
      <c r="N126" s="106"/>
    </row>
    <row r="127" spans="1:14" s="37" customFormat="1" ht="60.6">
      <c r="A127" s="157" t="s">
        <v>69</v>
      </c>
      <c r="B127" s="158" t="s">
        <v>70</v>
      </c>
      <c r="C127" s="218" t="s">
        <v>71</v>
      </c>
      <c r="D127" s="219"/>
      <c r="E127" s="159" t="s">
        <v>72</v>
      </c>
      <c r="F127" s="218" t="s">
        <v>73</v>
      </c>
      <c r="G127" s="219"/>
      <c r="H127" s="160"/>
      <c r="I127" s="106"/>
      <c r="J127" s="106"/>
      <c r="L127" s="65"/>
      <c r="M127" s="66"/>
      <c r="N127" s="65"/>
    </row>
    <row r="128" spans="1:14" s="22" customFormat="1" ht="12.75" customHeight="1">
      <c r="A128" s="161"/>
      <c r="B128" s="162"/>
      <c r="C128" s="220"/>
      <c r="D128" s="221"/>
      <c r="E128" s="163">
        <v>0</v>
      </c>
      <c r="F128" s="222"/>
      <c r="G128" s="223"/>
      <c r="H128" s="160"/>
      <c r="I128" s="106"/>
      <c r="J128" s="106"/>
      <c r="K128" s="106"/>
      <c r="L128" s="68"/>
      <c r="M128" s="63"/>
      <c r="N128" s="63"/>
    </row>
    <row r="129" spans="1:13" s="24" customFormat="1">
      <c r="A129" s="161"/>
      <c r="B129" s="162"/>
      <c r="C129" s="220"/>
      <c r="D129" s="221"/>
      <c r="E129" s="163">
        <v>0</v>
      </c>
      <c r="F129" s="224"/>
      <c r="G129" s="225"/>
      <c r="H129" s="160"/>
      <c r="I129" s="106"/>
      <c r="J129" s="106"/>
    </row>
    <row r="130" spans="1:13" s="24" customFormat="1">
      <c r="A130" s="161"/>
      <c r="B130" s="162"/>
      <c r="C130" s="220"/>
      <c r="D130" s="221"/>
      <c r="E130" s="163">
        <v>0</v>
      </c>
      <c r="F130" s="224"/>
      <c r="G130" s="225"/>
      <c r="H130" s="160"/>
      <c r="I130" s="106"/>
      <c r="J130" s="106"/>
    </row>
    <row r="131" spans="1:13" s="24" customFormat="1">
      <c r="A131" s="161"/>
      <c r="B131" s="162"/>
      <c r="C131" s="220"/>
      <c r="D131" s="221"/>
      <c r="E131" s="163">
        <v>0</v>
      </c>
      <c r="F131" s="224"/>
      <c r="G131" s="225"/>
      <c r="H131" s="160"/>
      <c r="I131" s="106"/>
      <c r="J131" s="106"/>
      <c r="L131" s="41"/>
    </row>
    <row r="132" spans="1:13" s="24" customFormat="1">
      <c r="A132" s="161"/>
      <c r="B132" s="162"/>
      <c r="C132" s="220"/>
      <c r="D132" s="221"/>
      <c r="E132" s="163">
        <v>0</v>
      </c>
      <c r="F132" s="224"/>
      <c r="G132" s="225"/>
      <c r="H132" s="160"/>
      <c r="I132" s="106"/>
      <c r="J132" s="106"/>
    </row>
    <row r="133" spans="1:13" s="24" customFormat="1">
      <c r="A133" s="161"/>
      <c r="B133" s="161"/>
      <c r="C133" s="232"/>
      <c r="D133" s="221"/>
      <c r="E133" s="163">
        <v>0</v>
      </c>
      <c r="F133" s="224"/>
      <c r="G133" s="225"/>
      <c r="H133" s="160"/>
      <c r="I133" s="106"/>
      <c r="J133" s="106"/>
    </row>
    <row r="134" spans="1:13" s="24" customFormat="1">
      <c r="A134" s="161"/>
      <c r="B134" s="162"/>
      <c r="C134" s="232"/>
      <c r="D134" s="221"/>
      <c r="E134" s="163">
        <v>0</v>
      </c>
      <c r="F134" s="233"/>
      <c r="G134" s="234"/>
      <c r="H134" s="160"/>
      <c r="I134" s="106"/>
      <c r="J134" s="106"/>
    </row>
    <row r="135" spans="1:13" s="24" customFormat="1" ht="12">
      <c r="A135" s="157" t="s">
        <v>23</v>
      </c>
      <c r="B135" s="161"/>
      <c r="C135" s="220">
        <v>0</v>
      </c>
      <c r="D135" s="221"/>
      <c r="E135" s="164">
        <f>SUM(E128:E134)</f>
        <v>0</v>
      </c>
      <c r="F135" s="233"/>
      <c r="G135" s="234"/>
      <c r="H135" s="160"/>
      <c r="I135" s="106"/>
      <c r="J135" s="106"/>
    </row>
    <row r="136" spans="1:13" s="24" customFormat="1" ht="12">
      <c r="A136" s="106"/>
      <c r="B136" s="106"/>
      <c r="C136" s="106"/>
      <c r="D136" s="106"/>
      <c r="E136" s="106"/>
      <c r="F136" s="106"/>
      <c r="G136" s="106"/>
      <c r="H136" s="106"/>
      <c r="I136" s="106"/>
    </row>
    <row r="137" spans="1:13" s="22" customFormat="1" ht="12">
      <c r="A137" s="24" t="s">
        <v>74</v>
      </c>
      <c r="B137" s="106"/>
      <c r="C137" s="106"/>
      <c r="D137" s="69"/>
      <c r="E137" s="106"/>
      <c r="F137" s="106"/>
      <c r="G137" s="106"/>
      <c r="H137" s="106"/>
      <c r="I137" s="106"/>
      <c r="J137" s="106"/>
      <c r="K137" s="36"/>
      <c r="L137" s="36"/>
      <c r="M137" s="36"/>
    </row>
    <row r="138" spans="1:13" s="22" customFormat="1" ht="27.6">
      <c r="A138" s="64" t="s">
        <v>75</v>
      </c>
      <c r="B138" s="70" t="s">
        <v>17</v>
      </c>
      <c r="C138" s="106"/>
      <c r="D138" s="106"/>
      <c r="E138" s="106"/>
      <c r="F138" s="106"/>
      <c r="G138" s="106"/>
      <c r="H138" s="106"/>
      <c r="I138" s="106"/>
      <c r="J138" s="106"/>
      <c r="K138" s="36"/>
      <c r="L138" s="36"/>
      <c r="M138" s="36"/>
    </row>
    <row r="139" spans="1:13" s="22" customFormat="1">
      <c r="A139" s="71" t="s">
        <v>10</v>
      </c>
      <c r="B139" s="67"/>
      <c r="C139" s="106"/>
      <c r="D139" s="106"/>
      <c r="E139" s="106"/>
      <c r="F139" s="106"/>
      <c r="G139" s="106"/>
      <c r="H139" s="106"/>
      <c r="I139" s="106"/>
      <c r="J139" s="106"/>
      <c r="K139" s="36"/>
      <c r="L139" s="36"/>
      <c r="M139" s="36"/>
    </row>
    <row r="140" spans="1:13" s="22" customFormat="1">
      <c r="A140" s="71" t="s">
        <v>76</v>
      </c>
      <c r="B140" s="67"/>
      <c r="C140" s="106"/>
      <c r="D140" s="106"/>
      <c r="E140" s="106"/>
      <c r="F140" s="106"/>
      <c r="G140" s="106"/>
      <c r="H140" s="106"/>
      <c r="I140" s="106"/>
      <c r="J140" s="106"/>
      <c r="K140" s="36"/>
      <c r="L140" s="36"/>
      <c r="M140" s="36"/>
    </row>
    <row r="141" spans="1:13" s="22" customFormat="1">
      <c r="A141" s="71" t="s">
        <v>77</v>
      </c>
      <c r="B141" s="67"/>
      <c r="C141" s="106"/>
      <c r="D141" s="106"/>
      <c r="E141" s="106"/>
      <c r="F141" s="106"/>
      <c r="G141" s="106"/>
      <c r="H141" s="106"/>
      <c r="I141" s="106"/>
      <c r="J141" s="106"/>
      <c r="K141" s="36"/>
      <c r="L141" s="36"/>
      <c r="M141" s="36"/>
    </row>
    <row r="142" spans="1:13" s="22" customFormat="1">
      <c r="A142" s="71" t="s">
        <v>24</v>
      </c>
      <c r="B142" s="163"/>
      <c r="C142" s="106"/>
      <c r="D142" s="106"/>
      <c r="E142" s="106"/>
      <c r="F142" s="106"/>
      <c r="G142" s="106"/>
      <c r="H142" s="106"/>
      <c r="I142" s="106"/>
      <c r="J142" s="106"/>
      <c r="K142" s="36"/>
      <c r="L142" s="36"/>
      <c r="M142" s="36"/>
    </row>
    <row r="143" spans="1:13" s="22" customFormat="1">
      <c r="A143" s="71" t="s">
        <v>78</v>
      </c>
      <c r="B143" s="163"/>
      <c r="C143" s="106"/>
      <c r="D143" s="106"/>
      <c r="E143" s="106"/>
      <c r="F143" s="106"/>
      <c r="G143" s="106"/>
      <c r="H143" s="106"/>
      <c r="I143" s="106"/>
      <c r="J143" s="106"/>
      <c r="K143" s="33"/>
      <c r="L143" s="33"/>
      <c r="M143" s="36"/>
    </row>
    <row r="144" spans="1:13" s="22" customFormat="1">
      <c r="A144" s="71" t="s">
        <v>79</v>
      </c>
      <c r="B144" s="163"/>
      <c r="C144" s="106"/>
      <c r="D144" s="106"/>
      <c r="E144" s="106"/>
      <c r="F144" s="106"/>
      <c r="G144" s="106"/>
      <c r="H144" s="106"/>
      <c r="I144" s="106"/>
      <c r="J144" s="106"/>
      <c r="K144" s="33"/>
      <c r="L144" s="33"/>
      <c r="M144" s="36"/>
    </row>
    <row r="145" spans="1:13" s="22" customFormat="1">
      <c r="A145" s="71" t="s">
        <v>32</v>
      </c>
      <c r="B145" s="163"/>
      <c r="C145" s="106"/>
      <c r="D145" s="106"/>
      <c r="E145" s="106"/>
      <c r="F145" s="106"/>
      <c r="G145" s="106"/>
      <c r="H145" s="106"/>
      <c r="I145" s="106"/>
      <c r="J145" s="106"/>
      <c r="K145" s="33"/>
      <c r="L145" s="33"/>
      <c r="M145" s="36"/>
    </row>
    <row r="146" spans="1:13" s="22" customFormat="1">
      <c r="A146" s="71" t="s">
        <v>33</v>
      </c>
      <c r="B146" s="164"/>
      <c r="C146" s="106"/>
      <c r="D146" s="106"/>
      <c r="E146" s="106"/>
      <c r="F146" s="106"/>
      <c r="G146" s="106"/>
      <c r="H146" s="106"/>
      <c r="I146" s="106"/>
      <c r="J146" s="106"/>
      <c r="K146" s="33"/>
      <c r="L146" s="33"/>
      <c r="M146" s="36"/>
    </row>
    <row r="147" spans="1:13" s="22" customFormat="1">
      <c r="A147" s="71" t="s">
        <v>34</v>
      </c>
      <c r="B147" s="163"/>
      <c r="C147" s="106"/>
      <c r="D147" s="106"/>
      <c r="E147" s="106"/>
      <c r="F147" s="106"/>
      <c r="G147" s="106"/>
      <c r="H147" s="106"/>
      <c r="I147" s="106"/>
      <c r="J147" s="106"/>
      <c r="K147" s="63"/>
      <c r="L147" s="63"/>
      <c r="M147" s="63"/>
    </row>
    <row r="148" spans="1:13" s="22" customFormat="1">
      <c r="A148" s="71" t="s">
        <v>35</v>
      </c>
      <c r="B148" s="67"/>
      <c r="C148" s="106"/>
      <c r="D148" s="106"/>
      <c r="E148" s="106"/>
      <c r="F148" s="106"/>
      <c r="G148" s="106"/>
      <c r="H148" s="106"/>
      <c r="I148" s="106"/>
      <c r="J148" s="106"/>
      <c r="K148" s="63"/>
      <c r="L148" s="63"/>
      <c r="M148" s="63"/>
    </row>
    <row r="149" spans="1:13" s="22" customFormat="1">
      <c r="A149" s="64" t="s">
        <v>80</v>
      </c>
      <c r="B149" s="67">
        <f>SUM(B139:B148)</f>
        <v>0</v>
      </c>
      <c r="C149" s="106"/>
      <c r="D149" s="106"/>
      <c r="E149" s="106"/>
      <c r="F149" s="106"/>
      <c r="G149" s="106"/>
      <c r="H149" s="106"/>
      <c r="I149" s="106"/>
      <c r="J149" s="106"/>
      <c r="K149" s="33"/>
      <c r="L149" s="33"/>
      <c r="M149" s="33"/>
    </row>
    <row r="150" spans="1:13" s="37" customFormat="1">
      <c r="A150" s="106"/>
      <c r="B150" s="106"/>
      <c r="C150" s="106"/>
      <c r="D150" s="106"/>
      <c r="E150" s="106"/>
      <c r="F150" s="106"/>
      <c r="G150" s="106"/>
      <c r="H150" s="106"/>
      <c r="I150" s="106"/>
      <c r="K150" s="40"/>
      <c r="L150" s="40"/>
      <c r="M150" s="40"/>
    </row>
    <row r="151" spans="1:13" s="22" customFormat="1" ht="12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33"/>
      <c r="L151" s="33"/>
      <c r="M151" s="33"/>
    </row>
    <row r="152" spans="1:13" s="24" customFormat="1" ht="12">
      <c r="A152" s="106"/>
      <c r="B152" s="106"/>
      <c r="C152" s="106"/>
      <c r="D152" s="106"/>
      <c r="E152" s="106"/>
      <c r="F152" s="106"/>
      <c r="G152" s="106"/>
      <c r="H152" s="106"/>
      <c r="I152" s="106"/>
      <c r="K152" s="41"/>
      <c r="L152" s="41"/>
      <c r="M152" s="41"/>
    </row>
    <row r="153" spans="1:13" s="24" customFormat="1" ht="12">
      <c r="A153" s="106"/>
      <c r="B153" s="106"/>
      <c r="C153" s="106"/>
      <c r="D153" s="106"/>
      <c r="E153" s="106"/>
      <c r="F153" s="106"/>
      <c r="G153" s="106"/>
      <c r="H153" s="106"/>
      <c r="I153" s="106"/>
      <c r="K153" s="41"/>
      <c r="L153" s="41"/>
      <c r="M153" s="41"/>
    </row>
    <row r="154" spans="1:13" s="22" customFormat="1" ht="12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</row>
    <row r="155" spans="1:13" s="22" customFormat="1" ht="12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</row>
    <row r="156" spans="1:13" s="22" customFormat="1" ht="12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</row>
    <row r="157" spans="1:13" s="22" customFormat="1" ht="12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</row>
    <row r="158" spans="1:13" s="22" customFormat="1" ht="12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</row>
    <row r="159" spans="1:13" s="22" customForma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2"/>
      <c r="L159" s="33"/>
      <c r="M159" s="36"/>
    </row>
    <row r="160" spans="1:13" s="22" customFormat="1" ht="12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33"/>
      <c r="L160" s="33"/>
      <c r="M160" s="36"/>
    </row>
    <row r="161" spans="1:13" s="22" customFormat="1" ht="12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33"/>
      <c r="L161" s="33"/>
      <c r="M161" s="36"/>
    </row>
    <row r="162" spans="1:13" s="22" customFormat="1" ht="12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33"/>
      <c r="L162" s="33"/>
      <c r="M162" s="36"/>
    </row>
    <row r="163" spans="1:13" s="22" customFormat="1">
      <c r="A163" s="72"/>
      <c r="B163" s="72"/>
      <c r="C163" s="72"/>
      <c r="D163" s="72"/>
      <c r="E163" s="72"/>
      <c r="F163" s="72"/>
      <c r="G163" s="72"/>
      <c r="H163" s="72"/>
      <c r="I163" s="72"/>
      <c r="J163" s="106"/>
      <c r="K163" s="73"/>
      <c r="L163" s="36"/>
      <c r="M163" s="36"/>
    </row>
    <row r="164" spans="1:13" s="22" customFormat="1" ht="12">
      <c r="A164" s="72"/>
      <c r="B164" s="72"/>
      <c r="C164" s="72"/>
      <c r="D164" s="72"/>
      <c r="E164" s="72"/>
      <c r="F164" s="72"/>
      <c r="G164" s="72"/>
      <c r="H164" s="72"/>
      <c r="I164" s="72"/>
      <c r="J164" s="106"/>
      <c r="K164" s="74"/>
      <c r="L164" s="36"/>
      <c r="M164" s="36"/>
    </row>
    <row r="165" spans="1:13" s="22" customFormat="1" ht="12">
      <c r="A165" s="72"/>
      <c r="B165" s="72"/>
      <c r="C165" s="72"/>
      <c r="D165" s="72"/>
      <c r="E165" s="72"/>
      <c r="F165" s="72"/>
      <c r="G165" s="72"/>
      <c r="H165" s="72"/>
      <c r="I165" s="72"/>
      <c r="J165" s="106"/>
      <c r="K165" s="74"/>
      <c r="L165" s="36"/>
      <c r="M165" s="36"/>
    </row>
    <row r="166" spans="1:13" s="22" customFormat="1" ht="12">
      <c r="A166" s="72"/>
      <c r="B166" s="72"/>
      <c r="C166" s="72"/>
      <c r="D166" s="72"/>
      <c r="E166" s="72"/>
      <c r="F166" s="72"/>
      <c r="G166" s="72"/>
      <c r="H166" s="72"/>
      <c r="I166" s="72"/>
      <c r="J166" s="106"/>
      <c r="K166" s="74"/>
      <c r="L166" s="36"/>
      <c r="M166" s="36"/>
    </row>
    <row r="167" spans="1:13" s="22" customFormat="1">
      <c r="A167" s="106"/>
      <c r="B167" s="39"/>
      <c r="C167" s="39"/>
      <c r="D167" s="39"/>
      <c r="E167" s="39"/>
      <c r="F167" s="39"/>
      <c r="G167" s="39"/>
      <c r="H167" s="39"/>
      <c r="I167" s="39"/>
      <c r="J167" s="106"/>
      <c r="K167" s="2"/>
      <c r="L167" s="33"/>
      <c r="M167" s="36"/>
    </row>
    <row r="168" spans="1:13" s="22" customFormat="1" ht="12">
      <c r="A168" s="106"/>
      <c r="B168" s="39"/>
      <c r="C168" s="39"/>
      <c r="D168" s="39"/>
      <c r="E168" s="39"/>
      <c r="F168" s="39"/>
      <c r="G168" s="39"/>
      <c r="H168" s="39"/>
      <c r="I168" s="39"/>
      <c r="J168" s="106"/>
      <c r="K168" s="33"/>
      <c r="L168" s="33"/>
      <c r="M168" s="36"/>
    </row>
    <row r="169" spans="1:13" s="22" customFormat="1" ht="12">
      <c r="A169" s="106"/>
      <c r="B169" s="39"/>
      <c r="C169" s="39"/>
      <c r="D169" s="39"/>
      <c r="E169" s="39"/>
      <c r="F169" s="39"/>
      <c r="G169" s="39"/>
      <c r="H169" s="39"/>
      <c r="I169" s="39"/>
      <c r="J169" s="106"/>
      <c r="K169" s="33"/>
      <c r="L169" s="33"/>
      <c r="M169" s="36"/>
    </row>
    <row r="170" spans="1:13" s="22" customFormat="1" ht="12">
      <c r="A170" s="106"/>
      <c r="B170" s="39"/>
      <c r="C170" s="39"/>
      <c r="D170" s="39"/>
      <c r="E170" s="39"/>
      <c r="F170" s="39"/>
      <c r="G170" s="39"/>
      <c r="H170" s="39"/>
      <c r="I170" s="39"/>
      <c r="J170" s="106"/>
      <c r="K170" s="33"/>
      <c r="L170" s="33"/>
      <c r="M170" s="36"/>
    </row>
    <row r="171" spans="1:13" s="22" customFormat="1" ht="12">
      <c r="A171" s="106"/>
      <c r="B171" s="39"/>
      <c r="C171" s="39"/>
      <c r="D171" s="39"/>
      <c r="E171" s="39"/>
      <c r="F171" s="39"/>
      <c r="G171" s="39"/>
      <c r="H171" s="39"/>
      <c r="I171" s="39"/>
      <c r="J171" s="106"/>
      <c r="K171" s="33"/>
      <c r="L171" s="33"/>
      <c r="M171" s="36"/>
    </row>
    <row r="172" spans="1:13" s="22" customFormat="1" ht="12">
      <c r="A172" s="106"/>
      <c r="B172" s="39"/>
      <c r="C172" s="39"/>
      <c r="D172" s="39"/>
      <c r="E172" s="39"/>
      <c r="F172" s="39"/>
      <c r="G172" s="39"/>
      <c r="H172" s="39"/>
      <c r="I172" s="39"/>
      <c r="J172" s="106"/>
      <c r="K172" s="33"/>
      <c r="L172" s="33"/>
      <c r="M172" s="36"/>
    </row>
    <row r="173" spans="1:13" s="22" customFormat="1" ht="12">
      <c r="A173" s="106"/>
      <c r="B173" s="39"/>
      <c r="C173" s="39"/>
      <c r="D173" s="39"/>
      <c r="E173" s="39"/>
      <c r="F173" s="39"/>
      <c r="G173" s="39"/>
      <c r="H173" s="39"/>
      <c r="I173" s="39"/>
      <c r="J173" s="106"/>
      <c r="K173" s="33"/>
      <c r="L173" s="33"/>
      <c r="M173" s="36"/>
    </row>
    <row r="174" spans="1:13" s="22" customFormat="1" ht="12">
      <c r="A174" s="106"/>
      <c r="B174" s="39"/>
      <c r="C174" s="39"/>
      <c r="D174" s="39"/>
      <c r="E174" s="39"/>
      <c r="F174" s="39"/>
      <c r="G174" s="39"/>
      <c r="H174" s="39"/>
      <c r="I174" s="39"/>
      <c r="J174" s="106"/>
      <c r="K174" s="33"/>
      <c r="L174" s="33"/>
      <c r="M174" s="36"/>
    </row>
    <row r="175" spans="1:13" s="22" customFormat="1" ht="12">
      <c r="A175" s="106"/>
      <c r="B175" s="39"/>
      <c r="C175" s="39"/>
      <c r="D175" s="39"/>
      <c r="E175" s="39"/>
      <c r="F175" s="39"/>
      <c r="G175" s="39"/>
      <c r="H175" s="39"/>
      <c r="I175" s="39"/>
      <c r="J175" s="106"/>
      <c r="K175" s="33"/>
      <c r="L175" s="33"/>
      <c r="M175" s="36"/>
    </row>
    <row r="176" spans="1:13" s="22" customFormat="1" ht="12">
      <c r="A176" s="106"/>
      <c r="B176" s="39"/>
      <c r="C176" s="39"/>
      <c r="D176" s="39"/>
      <c r="E176" s="39"/>
      <c r="F176" s="39"/>
      <c r="G176" s="39"/>
      <c r="H176" s="39"/>
      <c r="I176" s="39"/>
      <c r="J176" s="106"/>
      <c r="K176" s="33"/>
      <c r="L176" s="33"/>
      <c r="M176" s="36"/>
    </row>
    <row r="177" spans="1:14" s="22" customFormat="1" ht="12">
      <c r="A177" s="106"/>
      <c r="B177" s="39"/>
      <c r="C177" s="39"/>
      <c r="D177" s="39"/>
      <c r="E177" s="39"/>
      <c r="F177" s="39"/>
      <c r="G177" s="39"/>
      <c r="H177" s="39"/>
      <c r="I177" s="39"/>
      <c r="J177" s="106"/>
      <c r="K177" s="33"/>
      <c r="L177" s="33"/>
      <c r="M177" s="36"/>
      <c r="N177" s="106"/>
    </row>
    <row r="178" spans="1:14" s="22" customFormat="1" ht="12">
      <c r="A178" s="106"/>
      <c r="B178" s="39"/>
      <c r="C178" s="39"/>
      <c r="D178" s="39"/>
      <c r="E178" s="39"/>
      <c r="F178" s="39"/>
      <c r="G178" s="39"/>
      <c r="H178" s="39"/>
      <c r="I178" s="39"/>
      <c r="J178" s="106"/>
      <c r="K178" s="33"/>
      <c r="L178" s="33"/>
      <c r="M178" s="36"/>
      <c r="N178" s="106"/>
    </row>
    <row r="179" spans="1:14" s="22" customFormat="1" ht="12">
      <c r="A179" s="106"/>
      <c r="B179" s="39"/>
      <c r="C179" s="39"/>
      <c r="D179" s="39"/>
      <c r="E179" s="39"/>
      <c r="F179" s="39"/>
      <c r="G179" s="39"/>
      <c r="H179" s="39"/>
      <c r="I179" s="39"/>
      <c r="J179" s="106"/>
      <c r="K179" s="33"/>
      <c r="L179" s="33"/>
      <c r="M179" s="36"/>
      <c r="N179" s="106"/>
    </row>
    <row r="180" spans="1:14" s="22" customFormat="1" ht="12">
      <c r="A180" s="106"/>
      <c r="B180" s="39"/>
      <c r="C180" s="39"/>
      <c r="D180" s="39"/>
      <c r="E180" s="39"/>
      <c r="F180" s="39"/>
      <c r="G180" s="39"/>
      <c r="H180" s="39"/>
      <c r="I180" s="39"/>
      <c r="J180" s="106"/>
      <c r="K180" s="33"/>
      <c r="L180" s="33"/>
      <c r="M180" s="36"/>
      <c r="N180" s="106"/>
    </row>
    <row r="181" spans="1:14" s="22" customFormat="1" ht="12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33"/>
      <c r="L181" s="33"/>
      <c r="M181" s="36"/>
      <c r="N181" s="106"/>
    </row>
    <row r="182" spans="1:14" s="37" customFormat="1">
      <c r="A182" s="106"/>
      <c r="B182" s="106"/>
      <c r="C182" s="106"/>
      <c r="D182" s="106"/>
      <c r="E182" s="106"/>
      <c r="F182" s="106"/>
      <c r="G182" s="106"/>
      <c r="H182" s="106"/>
      <c r="I182" s="106"/>
      <c r="K182" s="40"/>
      <c r="L182" s="40"/>
      <c r="M182" s="40"/>
    </row>
    <row r="183" spans="1:14" s="22" customFormat="1" ht="12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33"/>
      <c r="L183" s="33"/>
      <c r="M183" s="33"/>
      <c r="N183" s="106"/>
    </row>
    <row r="184" spans="1:14" s="24" customFormat="1" ht="12">
      <c r="A184" s="106"/>
      <c r="B184" s="106"/>
      <c r="C184" s="106"/>
      <c r="D184" s="106"/>
      <c r="E184" s="106"/>
      <c r="F184" s="106"/>
      <c r="G184" s="106"/>
      <c r="H184" s="106"/>
      <c r="I184" s="106"/>
      <c r="L184" s="75"/>
      <c r="M184" s="75"/>
    </row>
    <row r="185" spans="1:14" s="22" customFormat="1" ht="12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36"/>
      <c r="L185" s="36"/>
      <c r="M185" s="36"/>
      <c r="N185" s="106"/>
    </row>
    <row r="186" spans="1:14" s="22" customFormat="1" ht="12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33"/>
      <c r="L186" s="33"/>
      <c r="M186" s="33"/>
      <c r="N186" s="106"/>
    </row>
    <row r="187" spans="1:14" s="22" customFormat="1" ht="12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33"/>
      <c r="L187" s="33"/>
      <c r="M187" s="33"/>
      <c r="N187" s="106"/>
    </row>
    <row r="188" spans="1:14" s="9" customFormat="1">
      <c r="A188" s="106"/>
      <c r="B188" s="106"/>
      <c r="C188" s="106"/>
      <c r="D188" s="106"/>
      <c r="E188" s="106"/>
      <c r="F188" s="106"/>
      <c r="G188" s="106"/>
      <c r="H188" s="106"/>
      <c r="I188" s="106"/>
      <c r="K188" s="76"/>
      <c r="L188" s="76"/>
      <c r="M188" s="76"/>
    </row>
    <row r="189" spans="1:14" s="22" customFormat="1" ht="12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77"/>
      <c r="L189" s="77"/>
      <c r="M189" s="78"/>
      <c r="N189" s="78"/>
    </row>
    <row r="190" spans="1:14" s="22" customFormat="1" ht="12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36"/>
      <c r="L190" s="36"/>
      <c r="M190" s="36"/>
      <c r="N190" s="36"/>
    </row>
    <row r="191" spans="1:14" s="22" customFormat="1" ht="12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36"/>
      <c r="L191" s="36"/>
      <c r="M191" s="36"/>
      <c r="N191" s="36"/>
    </row>
    <row r="192" spans="1:14" s="22" customFormat="1" ht="12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36"/>
      <c r="L192" s="36"/>
      <c r="M192" s="36"/>
      <c r="N192" s="36"/>
    </row>
    <row r="193" spans="1:14" s="22" customFormat="1" ht="12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36"/>
      <c r="L193" s="36"/>
      <c r="M193" s="36"/>
      <c r="N193" s="36"/>
    </row>
    <row r="194" spans="1:14" s="22" customFormat="1" ht="12">
      <c r="A194" s="106"/>
      <c r="B194" s="79"/>
      <c r="C194" s="79"/>
      <c r="D194" s="79"/>
      <c r="E194" s="79"/>
      <c r="F194" s="80"/>
      <c r="G194" s="80"/>
      <c r="H194" s="80"/>
      <c r="I194" s="81"/>
      <c r="J194" s="106"/>
      <c r="K194" s="36"/>
      <c r="L194" s="36"/>
      <c r="M194" s="36"/>
      <c r="N194" s="36"/>
    </row>
    <row r="195" spans="1:14" s="22" customFormat="1" ht="12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36"/>
      <c r="L195" s="36"/>
      <c r="M195" s="36"/>
      <c r="N195" s="36"/>
    </row>
    <row r="196" spans="1:14" s="22" customFormat="1" ht="12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36"/>
      <c r="L196" s="36"/>
      <c r="M196" s="36"/>
      <c r="N196" s="36"/>
    </row>
    <row r="197" spans="1:14" s="9" customForma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76"/>
      <c r="L197" s="76"/>
      <c r="M197" s="76"/>
      <c r="N197" s="76"/>
    </row>
    <row r="198" spans="1:14" s="22" customFormat="1" ht="12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</row>
    <row r="199" spans="1:14" s="9" customForma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</row>
    <row r="200" spans="1:14" s="22" customFormat="1" ht="12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</row>
    <row r="201" spans="1:14" s="22" customFormat="1" ht="12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</row>
    <row r="202" spans="1:14" s="37" customForma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</row>
    <row r="203" spans="1:14" s="37" customForma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L203" s="82"/>
    </row>
    <row r="204" spans="1:14" s="22" customFormat="1" ht="12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</row>
    <row r="205" spans="1:14" s="37" customForma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40"/>
    </row>
    <row r="206" spans="1:14" s="9" customForma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</row>
    <row r="207" spans="1:14" s="9" customFormat="1">
      <c r="A207" s="37"/>
      <c r="B207" s="106"/>
      <c r="C207" s="106"/>
      <c r="D207" s="106"/>
      <c r="E207" s="106"/>
      <c r="F207" s="106"/>
      <c r="G207" s="106"/>
      <c r="H207" s="106"/>
      <c r="I207" s="83"/>
    </row>
    <row r="208" spans="1:14" s="9" customFormat="1">
      <c r="B208" s="106"/>
      <c r="C208" s="106"/>
      <c r="D208" s="106"/>
      <c r="E208" s="106"/>
      <c r="F208" s="106"/>
      <c r="G208" s="106"/>
      <c r="H208" s="106"/>
      <c r="I208" s="83"/>
    </row>
    <row r="209" spans="4:9" s="9" customFormat="1">
      <c r="D209" s="18"/>
      <c r="E209" s="18"/>
      <c r="F209" s="1"/>
      <c r="G209" s="1"/>
      <c r="H209" s="1"/>
      <c r="I209" s="1"/>
    </row>
    <row r="210" spans="4:9" s="9" customFormat="1">
      <c r="D210" s="18"/>
      <c r="E210" s="18"/>
      <c r="F210" s="1"/>
      <c r="G210" s="1"/>
      <c r="H210" s="1"/>
      <c r="I210" s="1"/>
    </row>
    <row r="211" spans="4:9" s="9" customFormat="1">
      <c r="D211" s="18"/>
      <c r="E211" s="18"/>
      <c r="F211" s="1"/>
      <c r="G211" s="1"/>
      <c r="H211" s="1"/>
      <c r="I211" s="1"/>
    </row>
    <row r="212" spans="4:9" s="9" customFormat="1">
      <c r="D212" s="18"/>
      <c r="E212" s="18"/>
      <c r="F212" s="1"/>
      <c r="G212" s="1"/>
      <c r="H212" s="1"/>
      <c r="I212" s="1"/>
    </row>
  </sheetData>
  <mergeCells count="102">
    <mergeCell ref="C134:D134"/>
    <mergeCell ref="F134:G134"/>
    <mergeCell ref="C135:D135"/>
    <mergeCell ref="F135:G135"/>
    <mergeCell ref="C131:D131"/>
    <mergeCell ref="F131:G131"/>
    <mergeCell ref="C132:D132"/>
    <mergeCell ref="F132:G132"/>
    <mergeCell ref="C133:D133"/>
    <mergeCell ref="F133:G133"/>
    <mergeCell ref="F127:G127"/>
    <mergeCell ref="C128:D128"/>
    <mergeCell ref="F128:G128"/>
    <mergeCell ref="C129:D129"/>
    <mergeCell ref="F129:G129"/>
    <mergeCell ref="C130:D130"/>
    <mergeCell ref="F130:G130"/>
    <mergeCell ref="A117:D117"/>
    <mergeCell ref="A118:D118"/>
    <mergeCell ref="A119:D119"/>
    <mergeCell ref="A123:D123"/>
    <mergeCell ref="A124:D124"/>
    <mergeCell ref="C127:D127"/>
    <mergeCell ref="B108:D108"/>
    <mergeCell ref="B109:D109"/>
    <mergeCell ref="B110:D110"/>
    <mergeCell ref="A112:D112"/>
    <mergeCell ref="B115:D115"/>
    <mergeCell ref="A116:D116"/>
    <mergeCell ref="B101:D101"/>
    <mergeCell ref="B102:D102"/>
    <mergeCell ref="B103:D103"/>
    <mergeCell ref="A104:D104"/>
    <mergeCell ref="A106:D106"/>
    <mergeCell ref="A107:D107"/>
    <mergeCell ref="B95:D95"/>
    <mergeCell ref="A96:D96"/>
    <mergeCell ref="B97:D97"/>
    <mergeCell ref="B98:D98"/>
    <mergeCell ref="B99:D99"/>
    <mergeCell ref="A100:D100"/>
    <mergeCell ref="A76:D76"/>
    <mergeCell ref="B89:D89"/>
    <mergeCell ref="B90:D90"/>
    <mergeCell ref="B91:D91"/>
    <mergeCell ref="B93:D93"/>
    <mergeCell ref="B94:D94"/>
    <mergeCell ref="B69:D69"/>
    <mergeCell ref="B70:D70"/>
    <mergeCell ref="B71:D71"/>
    <mergeCell ref="B72:D72"/>
    <mergeCell ref="B73:D73"/>
    <mergeCell ref="A75:D75"/>
    <mergeCell ref="B61:D61"/>
    <mergeCell ref="B63:C63"/>
    <mergeCell ref="B64:C64"/>
    <mergeCell ref="B65:D65"/>
    <mergeCell ref="B67:D67"/>
    <mergeCell ref="B68:D68"/>
    <mergeCell ref="B54:C54"/>
    <mergeCell ref="B55:D55"/>
    <mergeCell ref="B57:C57"/>
    <mergeCell ref="B58:C58"/>
    <mergeCell ref="B59:C59"/>
    <mergeCell ref="B60:C60"/>
    <mergeCell ref="B47:C47"/>
    <mergeCell ref="B48:C48"/>
    <mergeCell ref="B49:D49"/>
    <mergeCell ref="B51:C51"/>
    <mergeCell ref="B52:C52"/>
    <mergeCell ref="B53:C53"/>
    <mergeCell ref="B40:D40"/>
    <mergeCell ref="B41:D41"/>
    <mergeCell ref="B42:D42"/>
    <mergeCell ref="B43:D43"/>
    <mergeCell ref="B44:D44"/>
    <mergeCell ref="B45:D45"/>
    <mergeCell ref="B31:D31"/>
    <mergeCell ref="B32:D32"/>
    <mergeCell ref="B33:D33"/>
    <mergeCell ref="C36:D36"/>
    <mergeCell ref="C37:D37"/>
    <mergeCell ref="B38:D38"/>
    <mergeCell ref="A1:G1"/>
    <mergeCell ref="A2:G2"/>
    <mergeCell ref="B3:D3"/>
    <mergeCell ref="E3:G3"/>
    <mergeCell ref="A4:B4"/>
    <mergeCell ref="C4:D4"/>
    <mergeCell ref="E4:G4"/>
    <mergeCell ref="B23:D23"/>
    <mergeCell ref="B24:D24"/>
    <mergeCell ref="B25:D25"/>
    <mergeCell ref="B26:D26"/>
    <mergeCell ref="B29:D29"/>
    <mergeCell ref="B30:D30"/>
    <mergeCell ref="A14:D14"/>
    <mergeCell ref="B16:D16"/>
    <mergeCell ref="B17:D17"/>
    <mergeCell ref="B18:D18"/>
    <mergeCell ref="B19:D19"/>
    <mergeCell ref="B22:D22"/>
  </mergeCells>
  <pageMargins left="0.45" right="0.45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18FE-A32F-4E5B-8236-B1D9975FEEB5}">
  <dimension ref="A1:O102"/>
  <sheetViews>
    <sheetView view="pageBreakPreview" topLeftCell="A7" zoomScaleNormal="100" zoomScaleSheetLayoutView="100" workbookViewId="0">
      <selection activeCell="D100" sqref="D100"/>
    </sheetView>
  </sheetViews>
  <sheetFormatPr defaultColWidth="9" defaultRowHeight="14.4"/>
  <cols>
    <col min="1" max="1" width="34.21875" style="3" customWidth="1"/>
    <col min="2" max="2" width="8.5546875" style="3" customWidth="1"/>
    <col min="3" max="3" width="7.21875" style="3" customWidth="1"/>
    <col min="4" max="4" width="9" style="7"/>
    <col min="5" max="5" width="11.77734375" style="7" customWidth="1"/>
    <col min="6" max="6" width="11" style="1" customWidth="1"/>
    <col min="7" max="7" width="9" style="1"/>
    <col min="8" max="8" width="8" style="104" customWidth="1"/>
    <col min="9" max="9" width="9" style="1"/>
    <col min="10" max="10" width="8.77734375" style="1" customWidth="1"/>
    <col min="11" max="11" width="8" style="85" customWidth="1"/>
    <col min="12" max="16384" width="9" style="3"/>
  </cols>
  <sheetData>
    <row r="1" spans="1:10" ht="17.399999999999999">
      <c r="A1" s="193" t="s">
        <v>107</v>
      </c>
      <c r="B1" s="193"/>
      <c r="C1" s="193"/>
      <c r="D1" s="193"/>
      <c r="E1" s="193"/>
      <c r="F1" s="193"/>
      <c r="G1" s="193"/>
      <c r="H1" s="3"/>
    </row>
    <row r="2" spans="1:10" ht="17.399999999999999">
      <c r="A2" s="194" t="s">
        <v>81</v>
      </c>
      <c r="B2" s="194"/>
      <c r="C2" s="194"/>
      <c r="D2" s="194"/>
      <c r="E2" s="194"/>
      <c r="F2" s="194"/>
      <c r="G2" s="194"/>
      <c r="H2" s="3"/>
    </row>
    <row r="3" spans="1:10" ht="17.399999999999999">
      <c r="A3" s="108"/>
      <c r="B3" s="195" t="s">
        <v>82</v>
      </c>
      <c r="C3" s="195"/>
      <c r="D3" s="195"/>
      <c r="E3" s="241"/>
      <c r="F3" s="242"/>
      <c r="G3" s="242"/>
      <c r="H3" s="3"/>
    </row>
    <row r="4" spans="1:10">
      <c r="B4" s="195" t="s">
        <v>3</v>
      </c>
      <c r="C4" s="195"/>
      <c r="D4" s="195"/>
      <c r="E4" s="241"/>
      <c r="F4" s="242"/>
      <c r="G4" s="242"/>
      <c r="H4" s="3"/>
    </row>
    <row r="5" spans="1:10" ht="18">
      <c r="A5" s="107" t="s">
        <v>4</v>
      </c>
      <c r="B5" s="4"/>
      <c r="C5" s="4"/>
      <c r="D5" s="5"/>
      <c r="E5" s="6"/>
      <c r="F5" s="6"/>
      <c r="G5" s="6"/>
      <c r="H5" s="7"/>
      <c r="I5" s="7"/>
      <c r="J5" s="7"/>
    </row>
    <row r="6" spans="1:10" s="9" customFormat="1" ht="13.8">
      <c r="A6" s="8"/>
      <c r="B6" s="8" t="s">
        <v>5</v>
      </c>
      <c r="C6" s="8"/>
      <c r="D6" s="8" t="s">
        <v>6</v>
      </c>
      <c r="E6" s="8" t="s">
        <v>7</v>
      </c>
      <c r="F6" s="8" t="s">
        <v>8</v>
      </c>
      <c r="G6" s="8" t="s">
        <v>9</v>
      </c>
      <c r="H6" s="7"/>
      <c r="I6" s="7"/>
      <c r="J6" s="7"/>
    </row>
    <row r="7" spans="1:10" s="9" customFormat="1" ht="41.4">
      <c r="A7" s="9" t="s">
        <v>83</v>
      </c>
      <c r="B7" s="115" t="s">
        <v>13</v>
      </c>
      <c r="C7" s="239" t="s">
        <v>14</v>
      </c>
      <c r="D7" s="239"/>
      <c r="E7" s="115" t="s">
        <v>22</v>
      </c>
      <c r="F7" s="115" t="s">
        <v>98</v>
      </c>
      <c r="G7" s="115" t="s">
        <v>84</v>
      </c>
      <c r="H7" s="7"/>
      <c r="I7" s="7"/>
      <c r="J7" s="7"/>
    </row>
    <row r="8" spans="1:10" s="9" customFormat="1" ht="13.8">
      <c r="A8" s="86">
        <f>'Budget Narrative'!A9</f>
        <v>0</v>
      </c>
      <c r="B8" s="87">
        <f>'Budget Narrative'!C9</f>
        <v>0</v>
      </c>
      <c r="C8" s="240">
        <f>'Budget Narrative'!D9</f>
        <v>0</v>
      </c>
      <c r="D8" s="240"/>
      <c r="E8" s="15">
        <f>'Budget Narrative'!E9</f>
        <v>0</v>
      </c>
      <c r="F8" s="15">
        <f>'Budget Narrative'!F9</f>
        <v>0</v>
      </c>
      <c r="G8" s="15">
        <f>'Budget Narrative'!G9</f>
        <v>0</v>
      </c>
      <c r="H8" s="18"/>
      <c r="I8" s="18"/>
      <c r="J8" s="18"/>
    </row>
    <row r="9" spans="1:10" s="9" customFormat="1" ht="13.8">
      <c r="A9" s="86">
        <f>'Budget Narrative'!A10</f>
        <v>0</v>
      </c>
      <c r="B9" s="87">
        <f>'Budget Narrative'!C10</f>
        <v>0</v>
      </c>
      <c r="C9" s="240">
        <f>'Budget Narrative'!D10</f>
        <v>0</v>
      </c>
      <c r="D9" s="240"/>
      <c r="E9" s="15">
        <f>'Budget Narrative'!E10</f>
        <v>0</v>
      </c>
      <c r="F9" s="15">
        <f>'Budget Narrative'!F10</f>
        <v>0</v>
      </c>
      <c r="G9" s="15">
        <f>'Budget Narrative'!G10</f>
        <v>0</v>
      </c>
      <c r="H9" s="18"/>
      <c r="I9" s="18"/>
      <c r="J9" s="18"/>
    </row>
    <row r="10" spans="1:10" s="9" customFormat="1" ht="13.8">
      <c r="A10" s="86">
        <f>'Budget Narrative'!A11</f>
        <v>0</v>
      </c>
      <c r="B10" s="87">
        <f>'Budget Narrative'!C11</f>
        <v>0</v>
      </c>
      <c r="C10" s="240">
        <f>'Budget Narrative'!D11</f>
        <v>0</v>
      </c>
      <c r="D10" s="240"/>
      <c r="E10" s="15">
        <f>'Budget Narrative'!E11</f>
        <v>0</v>
      </c>
      <c r="F10" s="15">
        <f>'Budget Narrative'!F11</f>
        <v>0</v>
      </c>
      <c r="G10" s="15">
        <f>'Budget Narrative'!G11</f>
        <v>0</v>
      </c>
      <c r="H10" s="18"/>
      <c r="I10" s="18"/>
      <c r="J10" s="18"/>
    </row>
    <row r="11" spans="1:10" s="9" customFormat="1" ht="13.8">
      <c r="A11" s="86">
        <f>'Budget Narrative'!A12</f>
        <v>0</v>
      </c>
      <c r="B11" s="87">
        <f>'Budget Narrative'!C12</f>
        <v>0</v>
      </c>
      <c r="C11" s="240">
        <f>'Budget Narrative'!D12</f>
        <v>0</v>
      </c>
      <c r="D11" s="240"/>
      <c r="E11" s="15">
        <f>'Budget Narrative'!E12</f>
        <v>0</v>
      </c>
      <c r="F11" s="15">
        <f>'Budget Narrative'!F12</f>
        <v>0</v>
      </c>
      <c r="G11" s="15">
        <f>'Budget Narrative'!G12</f>
        <v>0</v>
      </c>
      <c r="H11" s="18"/>
      <c r="I11" s="18"/>
      <c r="J11" s="18"/>
    </row>
    <row r="12" spans="1:10" s="9" customFormat="1" ht="13.8">
      <c r="A12" s="86">
        <f>'Budget Narrative'!A13</f>
        <v>0</v>
      </c>
      <c r="B12" s="87">
        <f>'Budget Narrative'!C13</f>
        <v>0</v>
      </c>
      <c r="C12" s="235">
        <f>'Budget Narrative'!D13</f>
        <v>0</v>
      </c>
      <c r="D12" s="235"/>
      <c r="E12" s="15">
        <f>'Budget Narrative'!E13</f>
        <v>0</v>
      </c>
      <c r="F12" s="15">
        <f>'Budget Narrative'!F13</f>
        <v>0</v>
      </c>
      <c r="G12" s="15">
        <f>'Budget Narrative'!G13</f>
        <v>0</v>
      </c>
      <c r="H12" s="18"/>
      <c r="I12" s="18"/>
      <c r="J12" s="18"/>
    </row>
    <row r="13" spans="1:10" s="24" customFormat="1" ht="13.8">
      <c r="A13" s="236" t="s">
        <v>18</v>
      </c>
      <c r="B13" s="237"/>
      <c r="C13" s="237"/>
      <c r="D13" s="237"/>
      <c r="E13" s="88"/>
      <c r="F13" s="88"/>
      <c r="G13" s="88"/>
      <c r="H13" s="18"/>
      <c r="I13" s="18"/>
      <c r="J13" s="18"/>
    </row>
    <row r="14" spans="1:10" s="24" customFormat="1" ht="13.8">
      <c r="A14" s="238" t="s">
        <v>99</v>
      </c>
      <c r="B14" s="238"/>
      <c r="C14" s="238"/>
      <c r="D14" s="238"/>
      <c r="E14" s="174">
        <f>+'Budget Narrative'!E19</f>
        <v>0</v>
      </c>
      <c r="F14" s="174">
        <f>+'Budget Narrative'!F19</f>
        <v>0</v>
      </c>
      <c r="G14" s="174">
        <f>+'Budget Narrative'!G19</f>
        <v>0</v>
      </c>
      <c r="H14" s="18"/>
      <c r="I14" s="18"/>
      <c r="J14" s="18"/>
    </row>
    <row r="15" spans="1:10" s="24" customFormat="1" ht="13.8">
      <c r="A15" s="208" t="s">
        <v>85</v>
      </c>
      <c r="B15" s="208"/>
      <c r="C15" s="208"/>
      <c r="D15" s="208"/>
      <c r="E15" s="174">
        <f>+'Budget Narrative'!E26</f>
        <v>0</v>
      </c>
      <c r="F15" s="174">
        <f>+'Budget Narrative'!F26</f>
        <v>0</v>
      </c>
      <c r="G15" s="174">
        <f>+'Budget Narrative'!G26</f>
        <v>0</v>
      </c>
      <c r="H15" s="18"/>
      <c r="I15" s="18"/>
      <c r="J15" s="18"/>
    </row>
    <row r="16" spans="1:10" s="24" customFormat="1" ht="13.8">
      <c r="A16" s="118" t="s">
        <v>24</v>
      </c>
      <c r="B16" s="118"/>
      <c r="C16" s="118"/>
      <c r="D16" s="118"/>
      <c r="E16" s="174">
        <f>+'Budget Narrative'!E33</f>
        <v>0</v>
      </c>
      <c r="F16" s="174">
        <f>+'Budget Narrative'!F33</f>
        <v>0</v>
      </c>
      <c r="G16" s="174">
        <f>+'Budget Narrative'!G33</f>
        <v>0</v>
      </c>
      <c r="H16" s="18"/>
      <c r="I16" s="18"/>
      <c r="J16" s="18"/>
    </row>
    <row r="17" spans="1:14" s="24" customFormat="1" ht="13.8">
      <c r="A17" s="208" t="s">
        <v>100</v>
      </c>
      <c r="B17" s="208"/>
      <c r="C17" s="208"/>
      <c r="D17" s="208"/>
      <c r="E17" s="174">
        <f>+'Budget Narrative'!E38</f>
        <v>0</v>
      </c>
      <c r="F17" s="174">
        <f>+'Budget Narrative'!F38</f>
        <v>0</v>
      </c>
      <c r="G17" s="174">
        <f>+'Budget Narrative'!G38</f>
        <v>0</v>
      </c>
      <c r="H17" s="18"/>
      <c r="I17" s="18"/>
      <c r="J17" s="18"/>
    </row>
    <row r="18" spans="1:14" s="22" customFormat="1" ht="13.8">
      <c r="A18" s="208" t="s">
        <v>101</v>
      </c>
      <c r="B18" s="208"/>
      <c r="C18" s="208"/>
      <c r="D18" s="208"/>
      <c r="E18" s="174">
        <f>+'Budget Narrative'!E45</f>
        <v>0</v>
      </c>
      <c r="F18" s="174">
        <f>+'Budget Narrative'!F45</f>
        <v>0</v>
      </c>
      <c r="G18" s="174">
        <f>+'Budget Narrative'!G45</f>
        <v>0</v>
      </c>
      <c r="H18" s="18"/>
      <c r="I18" s="18"/>
      <c r="J18" s="18"/>
      <c r="K18" s="106"/>
      <c r="L18" s="106"/>
      <c r="M18" s="106"/>
      <c r="N18" s="106"/>
    </row>
    <row r="19" spans="1:14" s="22" customFormat="1" ht="13.8">
      <c r="A19" s="208" t="s">
        <v>102</v>
      </c>
      <c r="B19" s="208"/>
      <c r="C19" s="208"/>
      <c r="D19" s="208"/>
      <c r="E19" s="174">
        <f>+'Budget Narrative'!E49</f>
        <v>0</v>
      </c>
      <c r="F19" s="174">
        <f>+'Budget Narrative'!F49</f>
        <v>0</v>
      </c>
      <c r="G19" s="174">
        <f>+'Budget Narrative'!G49</f>
        <v>0</v>
      </c>
      <c r="H19" s="18"/>
      <c r="I19" s="18"/>
      <c r="J19" s="18"/>
      <c r="K19" s="106"/>
      <c r="L19" s="106"/>
      <c r="M19" s="106"/>
      <c r="N19" s="106"/>
    </row>
    <row r="20" spans="1:14" s="22" customFormat="1" ht="13.8">
      <c r="A20" s="208" t="s">
        <v>86</v>
      </c>
      <c r="B20" s="208"/>
      <c r="C20" s="208"/>
      <c r="D20" s="208"/>
      <c r="E20" s="174">
        <f>+'Budget Narrative'!E55</f>
        <v>0</v>
      </c>
      <c r="F20" s="174">
        <f>+'Budget Narrative'!F55</f>
        <v>0</v>
      </c>
      <c r="G20" s="174">
        <f>+'Budget Narrative'!G55</f>
        <v>0</v>
      </c>
      <c r="H20" s="18"/>
      <c r="I20" s="18"/>
      <c r="J20" s="18"/>
      <c r="K20" s="106"/>
      <c r="L20" s="106"/>
      <c r="M20" s="106"/>
      <c r="N20" s="106"/>
    </row>
    <row r="21" spans="1:14" s="106" customFormat="1" ht="13.8">
      <c r="A21" s="118" t="s">
        <v>103</v>
      </c>
      <c r="B21" s="118"/>
      <c r="C21" s="118"/>
      <c r="D21" s="118"/>
      <c r="E21" s="174">
        <f>+'Budget Narrative'!E61</f>
        <v>0</v>
      </c>
      <c r="F21" s="174">
        <f>+'Budget Narrative'!F61</f>
        <v>0</v>
      </c>
      <c r="G21" s="174">
        <f>+'Budget Narrative'!G61</f>
        <v>0</v>
      </c>
      <c r="H21" s="18"/>
      <c r="I21" s="18"/>
      <c r="J21" s="18"/>
    </row>
    <row r="22" spans="1:14" s="106" customFormat="1" ht="12.75" customHeight="1">
      <c r="A22" s="208" t="s">
        <v>104</v>
      </c>
      <c r="B22" s="208"/>
      <c r="C22" s="208"/>
      <c r="D22" s="208"/>
      <c r="E22" s="174">
        <f>+'Budget Narrative'!E65</f>
        <v>0</v>
      </c>
      <c r="F22" s="174">
        <f>+'Budget Narrative'!F65</f>
        <v>0</v>
      </c>
      <c r="G22" s="174">
        <f>+'Budget Narrative'!G65</f>
        <v>0</v>
      </c>
      <c r="H22" s="18"/>
      <c r="I22" s="18"/>
      <c r="J22" s="18"/>
    </row>
    <row r="23" spans="1:14" s="22" customFormat="1" ht="13.8">
      <c r="A23" s="245" t="s">
        <v>105</v>
      </c>
      <c r="B23" s="245"/>
      <c r="C23" s="245"/>
      <c r="D23" s="245"/>
      <c r="E23" s="174">
        <f>+'Budget Narrative'!E73</f>
        <v>0</v>
      </c>
      <c r="F23" s="174">
        <f>+'Budget Narrative'!F73</f>
        <v>0</v>
      </c>
      <c r="G23" s="174">
        <f>+'Budget Narrative'!G73</f>
        <v>0</v>
      </c>
      <c r="H23" s="18"/>
      <c r="I23" s="18"/>
      <c r="J23" s="18"/>
      <c r="K23" s="106"/>
      <c r="L23" s="33"/>
      <c r="M23" s="33"/>
      <c r="N23" s="33"/>
    </row>
    <row r="24" spans="1:14" s="22" customFormat="1" ht="13.8">
      <c r="A24" s="203" t="s">
        <v>36</v>
      </c>
      <c r="B24" s="204"/>
      <c r="C24" s="204"/>
      <c r="D24" s="204"/>
      <c r="E24" s="34">
        <f>SUM(E13:E23)</f>
        <v>0</v>
      </c>
      <c r="F24" s="34">
        <f>SUM(F13:F23)</f>
        <v>0</v>
      </c>
      <c r="G24" s="35">
        <f>SUM(G13:G23)</f>
        <v>0</v>
      </c>
      <c r="H24" s="18"/>
      <c r="I24" s="18"/>
      <c r="J24" s="18"/>
      <c r="K24" s="106"/>
      <c r="L24" s="33"/>
      <c r="M24" s="33"/>
      <c r="N24" s="33"/>
    </row>
    <row r="25" spans="1:14" s="22" customFormat="1">
      <c r="A25" s="89"/>
      <c r="B25" s="90"/>
      <c r="C25" s="90"/>
      <c r="D25" s="90"/>
      <c r="E25" s="38"/>
      <c r="F25" s="38"/>
      <c r="G25" s="38"/>
      <c r="H25" s="18"/>
      <c r="I25" s="18"/>
      <c r="J25" s="18"/>
      <c r="K25" s="106"/>
      <c r="L25" s="33"/>
      <c r="M25" s="33"/>
      <c r="N25" s="33"/>
    </row>
    <row r="26" spans="1:14" s="22" customFormat="1" ht="13.8">
      <c r="A26" s="246" t="s">
        <v>37</v>
      </c>
      <c r="B26" s="246"/>
      <c r="C26" s="246"/>
      <c r="D26" s="246"/>
      <c r="E26" s="8" t="s">
        <v>7</v>
      </c>
      <c r="F26" s="8" t="s">
        <v>8</v>
      </c>
      <c r="G26" s="8" t="s">
        <v>9</v>
      </c>
      <c r="H26" s="18"/>
      <c r="I26" s="18"/>
      <c r="J26" s="18"/>
      <c r="K26" s="106"/>
      <c r="L26" s="36"/>
      <c r="M26" s="36"/>
      <c r="N26" s="36"/>
    </row>
    <row r="27" spans="1:14" s="22" customFormat="1" ht="60" customHeight="1">
      <c r="A27" s="129" t="s">
        <v>38</v>
      </c>
      <c r="B27" s="129" t="s">
        <v>39</v>
      </c>
      <c r="C27" s="145" t="s">
        <v>87</v>
      </c>
      <c r="D27" s="145" t="s">
        <v>41</v>
      </c>
      <c r="E27" s="167"/>
      <c r="F27" s="168"/>
      <c r="G27" s="168"/>
      <c r="H27" s="139"/>
      <c r="I27" s="105"/>
      <c r="J27" s="105"/>
      <c r="K27" s="106"/>
      <c r="L27" s="36"/>
      <c r="M27" s="36"/>
      <c r="N27" s="36"/>
    </row>
    <row r="28" spans="1:14" s="22" customFormat="1" ht="13.8">
      <c r="A28" s="146" t="s">
        <v>42</v>
      </c>
      <c r="B28" s="169">
        <f>+'Budget Narrative'!B79</f>
        <v>0</v>
      </c>
      <c r="C28" s="170">
        <f>+'Budget Narrative'!C79</f>
        <v>0</v>
      </c>
      <c r="D28" s="170">
        <f>+'Budget Narrative'!D79</f>
        <v>0</v>
      </c>
      <c r="E28" s="175">
        <f>+'Budget Narrative'!E79</f>
        <v>0</v>
      </c>
      <c r="F28" s="175">
        <f>+'Budget Narrative'!F79</f>
        <v>0</v>
      </c>
      <c r="G28" s="175">
        <f>+'Budget Narrative'!G79</f>
        <v>0</v>
      </c>
      <c r="H28" s="140"/>
      <c r="I28" s="105"/>
      <c r="J28" s="105"/>
      <c r="K28" s="106"/>
      <c r="L28" s="36"/>
      <c r="M28" s="36"/>
      <c r="N28" s="36"/>
    </row>
    <row r="29" spans="1:14" s="22" customFormat="1" ht="13.8">
      <c r="A29" s="146" t="s">
        <v>43</v>
      </c>
      <c r="B29" s="169">
        <f>+'Budget Narrative'!B80</f>
        <v>0</v>
      </c>
      <c r="C29" s="170">
        <f>+'Budget Narrative'!C80</f>
        <v>0</v>
      </c>
      <c r="D29" s="170">
        <f>+'Budget Narrative'!D80</f>
        <v>0</v>
      </c>
      <c r="E29" s="175">
        <f>+'Budget Narrative'!E80</f>
        <v>0</v>
      </c>
      <c r="F29" s="175">
        <f>+'Budget Narrative'!F80</f>
        <v>0</v>
      </c>
      <c r="G29" s="175">
        <f>+'Budget Narrative'!G80</f>
        <v>0</v>
      </c>
      <c r="H29" s="140"/>
      <c r="I29" s="105"/>
      <c r="J29" s="105"/>
      <c r="K29" s="106"/>
      <c r="L29" s="36"/>
      <c r="M29" s="36"/>
      <c r="N29" s="36"/>
    </row>
    <row r="30" spans="1:14" s="22" customFormat="1" ht="13.8">
      <c r="A30" s="146" t="s">
        <v>44</v>
      </c>
      <c r="B30" s="169">
        <f>+'Budget Narrative'!B81</f>
        <v>0</v>
      </c>
      <c r="C30" s="170">
        <f>+'Budget Narrative'!C81</f>
        <v>0</v>
      </c>
      <c r="D30" s="170">
        <f>+'Budget Narrative'!D81</f>
        <v>0</v>
      </c>
      <c r="E30" s="175">
        <f>+'Budget Narrative'!E81</f>
        <v>0</v>
      </c>
      <c r="F30" s="175">
        <f>+'Budget Narrative'!F81</f>
        <v>0</v>
      </c>
      <c r="G30" s="175">
        <f>+'Budget Narrative'!G81</f>
        <v>0</v>
      </c>
      <c r="H30" s="140"/>
      <c r="I30" s="105"/>
      <c r="J30" s="105"/>
      <c r="K30" s="106"/>
      <c r="L30" s="36"/>
      <c r="M30" s="36"/>
      <c r="N30" s="36"/>
    </row>
    <row r="31" spans="1:14" s="22" customFormat="1" ht="13.8">
      <c r="A31" s="146" t="s">
        <v>88</v>
      </c>
      <c r="B31" s="169">
        <f>+'Budget Narrative'!B82</f>
        <v>0</v>
      </c>
      <c r="C31" s="170">
        <f>+'Budget Narrative'!C82</f>
        <v>0</v>
      </c>
      <c r="D31" s="170">
        <f>+'Budget Narrative'!D82</f>
        <v>0</v>
      </c>
      <c r="E31" s="175">
        <f>+'Budget Narrative'!E82</f>
        <v>0</v>
      </c>
      <c r="F31" s="175">
        <f>+'Budget Narrative'!F82</f>
        <v>0</v>
      </c>
      <c r="G31" s="175">
        <f>+'Budget Narrative'!G82</f>
        <v>0</v>
      </c>
      <c r="H31" s="140"/>
      <c r="I31" s="105"/>
      <c r="J31" s="105"/>
      <c r="K31" s="106"/>
      <c r="L31" s="33"/>
      <c r="M31" s="33"/>
      <c r="N31" s="33"/>
    </row>
    <row r="32" spans="1:14" s="37" customFormat="1" ht="13.8">
      <c r="A32" s="146" t="s">
        <v>46</v>
      </c>
      <c r="B32" s="169">
        <f>+'Budget Narrative'!B83</f>
        <v>0</v>
      </c>
      <c r="C32" s="170">
        <f>+'Budget Narrative'!C83</f>
        <v>0</v>
      </c>
      <c r="D32" s="170">
        <f>+'Budget Narrative'!D83</f>
        <v>0</v>
      </c>
      <c r="E32" s="175">
        <f>+'Budget Narrative'!E83</f>
        <v>0</v>
      </c>
      <c r="F32" s="175">
        <f>+'Budget Narrative'!F83</f>
        <v>0</v>
      </c>
      <c r="G32" s="175">
        <f>+'Budget Narrative'!G83</f>
        <v>0</v>
      </c>
      <c r="H32" s="140"/>
      <c r="I32" s="105"/>
      <c r="J32" s="105"/>
      <c r="L32" s="40"/>
      <c r="M32" s="40"/>
      <c r="N32" s="40"/>
    </row>
    <row r="33" spans="1:14" s="22" customFormat="1" ht="13.8">
      <c r="A33" s="146" t="s">
        <v>47</v>
      </c>
      <c r="B33" s="169">
        <f>+'Budget Narrative'!B84</f>
        <v>0</v>
      </c>
      <c r="C33" s="170">
        <f>+'Budget Narrative'!C84</f>
        <v>0</v>
      </c>
      <c r="D33" s="170">
        <f>+'Budget Narrative'!D84</f>
        <v>0</v>
      </c>
      <c r="E33" s="175">
        <f>+'Budget Narrative'!E84</f>
        <v>0</v>
      </c>
      <c r="F33" s="175">
        <f>+'Budget Narrative'!F84</f>
        <v>0</v>
      </c>
      <c r="G33" s="175">
        <f>+'Budget Narrative'!G84</f>
        <v>0</v>
      </c>
      <c r="H33" s="140"/>
      <c r="I33" s="105"/>
      <c r="J33" s="105"/>
      <c r="K33" s="106"/>
      <c r="L33" s="33"/>
      <c r="M33" s="33"/>
      <c r="N33" s="33"/>
    </row>
    <row r="34" spans="1:14" s="106" customFormat="1" ht="13.8">
      <c r="A34" s="146" t="s">
        <v>96</v>
      </c>
      <c r="B34" s="169">
        <f>+'Budget Narrative'!B85</f>
        <v>0</v>
      </c>
      <c r="C34" s="170">
        <f>+'Budget Narrative'!C85</f>
        <v>0</v>
      </c>
      <c r="D34" s="170">
        <f>+'Budget Narrative'!D85</f>
        <v>0</v>
      </c>
      <c r="E34" s="175">
        <f>+'Budget Narrative'!E85</f>
        <v>0</v>
      </c>
      <c r="F34" s="175">
        <f>+'Budget Narrative'!F85</f>
        <v>0</v>
      </c>
      <c r="G34" s="175">
        <f>+'Budget Narrative'!G85</f>
        <v>0</v>
      </c>
      <c r="H34" s="140"/>
      <c r="I34" s="105"/>
      <c r="J34" s="105"/>
      <c r="L34" s="33"/>
      <c r="M34" s="33"/>
      <c r="N34" s="33"/>
    </row>
    <row r="35" spans="1:14" s="24" customFormat="1" ht="12.6" thickBot="1">
      <c r="A35" s="182" t="s">
        <v>48</v>
      </c>
      <c r="B35" s="171"/>
      <c r="C35" s="151">
        <f>'Budget Narrative'!C86</f>
        <v>0</v>
      </c>
      <c r="D35" s="151">
        <f>'Budget Narrative'!D86</f>
        <v>0</v>
      </c>
      <c r="E35" s="172"/>
      <c r="F35" s="172"/>
      <c r="G35" s="172"/>
      <c r="H35" s="140"/>
      <c r="I35" s="105"/>
      <c r="J35" s="105"/>
      <c r="L35" s="41"/>
      <c r="M35" s="41"/>
      <c r="N35" s="41"/>
    </row>
    <row r="36" spans="1:14" s="24" customFormat="1" ht="12.6" thickTop="1">
      <c r="A36" s="182" t="s">
        <v>49</v>
      </c>
      <c r="B36" s="173"/>
      <c r="C36" s="154">
        <f>'Budget Narrative'!C87</f>
        <v>0</v>
      </c>
      <c r="D36" s="153"/>
      <c r="E36" s="148"/>
      <c r="F36" s="148"/>
      <c r="G36" s="148"/>
      <c r="H36" s="140"/>
      <c r="I36" s="105"/>
      <c r="J36" s="105"/>
      <c r="L36" s="41"/>
      <c r="M36" s="41"/>
      <c r="N36" s="41"/>
    </row>
    <row r="37" spans="1:14" s="24" customFormat="1" ht="12">
      <c r="A37" s="205" t="s">
        <v>89</v>
      </c>
      <c r="B37" s="206"/>
      <c r="C37" s="206"/>
      <c r="D37" s="206"/>
      <c r="E37" s="176">
        <f>+'Budget Narrative'!E91</f>
        <v>0</v>
      </c>
      <c r="F37" s="176">
        <f>+'Budget Narrative'!F91</f>
        <v>0</v>
      </c>
      <c r="G37" s="176">
        <f>+'Budget Narrative'!G91</f>
        <v>0</v>
      </c>
      <c r="H37" s="140"/>
      <c r="I37" s="105"/>
      <c r="J37" s="105"/>
      <c r="L37" s="41"/>
      <c r="M37" s="41"/>
      <c r="N37" s="41"/>
    </row>
    <row r="38" spans="1:14" s="24" customFormat="1" ht="12">
      <c r="A38" s="205" t="s">
        <v>90</v>
      </c>
      <c r="B38" s="206"/>
      <c r="C38" s="206"/>
      <c r="D38" s="206"/>
      <c r="E38" s="176">
        <f>+'Budget Narrative'!E95</f>
        <v>0</v>
      </c>
      <c r="F38" s="176">
        <f>+'Budget Narrative'!F95</f>
        <v>0</v>
      </c>
      <c r="G38" s="176">
        <f>+'Budget Narrative'!G95</f>
        <v>0</v>
      </c>
      <c r="H38" s="140"/>
      <c r="I38" s="105"/>
      <c r="J38" s="105"/>
      <c r="L38" s="41"/>
      <c r="M38" s="41"/>
      <c r="N38" s="41"/>
    </row>
    <row r="39" spans="1:14" s="24" customFormat="1" ht="12">
      <c r="A39" s="205" t="s">
        <v>52</v>
      </c>
      <c r="B39" s="206"/>
      <c r="C39" s="206"/>
      <c r="D39" s="206"/>
      <c r="E39" s="176">
        <f>+'Budget Narrative'!E99</f>
        <v>0</v>
      </c>
      <c r="F39" s="176">
        <f>+'Budget Narrative'!F99</f>
        <v>0</v>
      </c>
      <c r="G39" s="176">
        <f>+'Budget Narrative'!G99</f>
        <v>0</v>
      </c>
      <c r="H39" s="140"/>
      <c r="I39" s="105"/>
      <c r="J39" s="105"/>
      <c r="L39" s="41"/>
      <c r="M39" s="41"/>
      <c r="N39" s="41"/>
    </row>
    <row r="40" spans="1:14" s="22" customFormat="1" ht="12">
      <c r="A40" s="205" t="s">
        <v>91</v>
      </c>
      <c r="B40" s="206"/>
      <c r="C40" s="206"/>
      <c r="D40" s="206"/>
      <c r="E40" s="176">
        <f>+'Budget Narrative'!E103</f>
        <v>0</v>
      </c>
      <c r="F40" s="176">
        <f>+'Budget Narrative'!F103</f>
        <v>0</v>
      </c>
      <c r="G40" s="176">
        <f>+'Budget Narrative'!G103</f>
        <v>0</v>
      </c>
      <c r="H40" s="140"/>
      <c r="I40" s="105"/>
      <c r="J40" s="105"/>
      <c r="K40" s="106"/>
      <c r="L40" s="33"/>
      <c r="M40" s="33"/>
      <c r="N40" s="33"/>
    </row>
    <row r="41" spans="1:14" s="22" customFormat="1" ht="24.75" customHeight="1">
      <c r="A41" s="243" t="s">
        <v>92</v>
      </c>
      <c r="B41" s="244"/>
      <c r="C41" s="244"/>
      <c r="D41" s="244"/>
      <c r="E41" s="176"/>
      <c r="F41" s="176"/>
      <c r="G41" s="176"/>
      <c r="H41" s="140"/>
      <c r="I41" s="105"/>
      <c r="J41" s="105"/>
      <c r="K41" s="106"/>
      <c r="L41" s="33"/>
      <c r="M41" s="33"/>
      <c r="N41" s="33"/>
    </row>
    <row r="42" spans="1:14" s="22" customFormat="1" ht="12">
      <c r="A42" s="203" t="s">
        <v>54</v>
      </c>
      <c r="B42" s="204"/>
      <c r="C42" s="204"/>
      <c r="D42" s="204"/>
      <c r="E42" s="180">
        <f>SUM(E35:E41)</f>
        <v>0</v>
      </c>
      <c r="F42" s="180">
        <f>SUM(F35:F41)</f>
        <v>0</v>
      </c>
      <c r="G42" s="181">
        <f>SUM(G35:G41)</f>
        <v>0</v>
      </c>
      <c r="H42" s="140"/>
      <c r="I42" s="105"/>
      <c r="J42" s="105"/>
      <c r="K42" s="106"/>
      <c r="L42" s="33"/>
      <c r="M42" s="33"/>
      <c r="N42" s="33"/>
    </row>
    <row r="43" spans="1:14" s="22" customFormat="1">
      <c r="A43" s="177"/>
      <c r="B43" s="178"/>
      <c r="C43" s="178"/>
      <c r="D43" s="178"/>
      <c r="E43" s="179"/>
      <c r="F43" s="179"/>
      <c r="G43" s="179"/>
      <c r="H43" s="140"/>
      <c r="I43" s="42"/>
      <c r="J43" s="42"/>
      <c r="K43" s="106"/>
      <c r="L43" s="33"/>
      <c r="M43" s="33"/>
      <c r="N43" s="33"/>
    </row>
    <row r="44" spans="1:14" s="22" customFormat="1" ht="13.8">
      <c r="A44" s="246" t="s">
        <v>55</v>
      </c>
      <c r="B44" s="246"/>
      <c r="C44" s="246"/>
      <c r="D44" s="246"/>
      <c r="E44" s="8" t="s">
        <v>7</v>
      </c>
      <c r="F44" s="8" t="s">
        <v>8</v>
      </c>
      <c r="G44" s="8" t="s">
        <v>9</v>
      </c>
      <c r="H44" s="140"/>
      <c r="I44" s="106"/>
      <c r="J44" s="106"/>
      <c r="K44" s="106"/>
      <c r="L44" s="33"/>
      <c r="M44" s="33"/>
      <c r="N44" s="33"/>
    </row>
    <row r="45" spans="1:14" s="22" customFormat="1" ht="37.5" customHeight="1">
      <c r="A45" s="252" t="s">
        <v>93</v>
      </c>
      <c r="B45" s="253"/>
      <c r="C45" s="253"/>
      <c r="D45" s="253"/>
      <c r="E45" s="148">
        <f>+'Budget Narrative'!E109</f>
        <v>0</v>
      </c>
      <c r="F45" s="148">
        <f>+'Budget Narrative'!F109</f>
        <v>0</v>
      </c>
      <c r="G45" s="148">
        <f>+'Budget Narrative'!G109</f>
        <v>0</v>
      </c>
      <c r="H45" s="140"/>
      <c r="I45" s="106"/>
      <c r="J45" s="106"/>
      <c r="K45" s="106"/>
      <c r="L45" s="91"/>
      <c r="M45" s="33"/>
      <c r="N45" s="33"/>
    </row>
    <row r="46" spans="1:14" s="22" customFormat="1" ht="12">
      <c r="A46" s="254" t="s">
        <v>94</v>
      </c>
      <c r="B46" s="255"/>
      <c r="C46" s="255"/>
      <c r="D46" s="255"/>
      <c r="E46" s="148">
        <f>C46*B46</f>
        <v>0</v>
      </c>
      <c r="F46" s="148">
        <f>D46*C46</f>
        <v>0</v>
      </c>
      <c r="G46" s="148">
        <f>E46*D46</f>
        <v>0</v>
      </c>
      <c r="H46" s="142"/>
      <c r="I46" s="106"/>
      <c r="J46" s="106"/>
      <c r="K46" s="106"/>
      <c r="L46" s="33"/>
      <c r="M46" s="33"/>
      <c r="N46" s="33"/>
    </row>
    <row r="47" spans="1:14" s="22" customFormat="1" ht="12">
      <c r="A47" s="212" t="s">
        <v>63</v>
      </c>
      <c r="B47" s="213"/>
      <c r="C47" s="213"/>
      <c r="D47" s="213"/>
      <c r="E47" s="92">
        <f>SUM(E45:E46)</f>
        <v>0</v>
      </c>
      <c r="F47" s="92">
        <f>SUM(F45:F46)</f>
        <v>0</v>
      </c>
      <c r="G47" s="93">
        <f>SUM(G45:G46)</f>
        <v>0</v>
      </c>
      <c r="H47" s="106"/>
      <c r="I47" s="106"/>
      <c r="J47" s="106"/>
      <c r="K47" s="106"/>
      <c r="L47" s="33"/>
      <c r="M47" s="33"/>
      <c r="N47" s="33"/>
    </row>
    <row r="48" spans="1:14" s="22" customFormat="1">
      <c r="A48" s="112"/>
      <c r="B48" s="94"/>
      <c r="C48" s="94"/>
      <c r="D48" s="94"/>
      <c r="E48" s="47"/>
      <c r="F48" s="47"/>
      <c r="G48" s="47"/>
      <c r="H48" s="106"/>
      <c r="I48" s="106"/>
      <c r="J48" s="106"/>
      <c r="K48" s="106"/>
      <c r="L48" s="33"/>
      <c r="M48" s="33"/>
      <c r="N48" s="33"/>
    </row>
    <row r="49" spans="1:14" s="22" customFormat="1" ht="13.8">
      <c r="A49" s="256"/>
      <c r="B49" s="256"/>
      <c r="C49" s="256"/>
      <c r="D49" s="256"/>
      <c r="E49" s="47"/>
      <c r="F49" s="48"/>
      <c r="G49" s="48"/>
      <c r="H49" s="106"/>
      <c r="I49" s="106"/>
      <c r="J49" s="106"/>
      <c r="K49" s="106"/>
      <c r="L49" s="49"/>
      <c r="M49" s="49"/>
      <c r="N49" s="49"/>
    </row>
    <row r="50" spans="1:14" s="22" customFormat="1" ht="12">
      <c r="A50" s="247"/>
      <c r="B50" s="247"/>
      <c r="C50" s="247"/>
      <c r="D50" s="247"/>
      <c r="E50" s="247"/>
      <c r="F50" s="95"/>
      <c r="G50" s="95"/>
      <c r="H50" s="106"/>
      <c r="I50" s="106"/>
      <c r="J50" s="106"/>
      <c r="K50" s="106"/>
      <c r="L50" s="49"/>
      <c r="M50" s="49"/>
      <c r="N50" s="49"/>
    </row>
    <row r="51" spans="1:14" s="22" customFormat="1" ht="13.8">
      <c r="A51" s="248" t="s">
        <v>64</v>
      </c>
      <c r="B51" s="249"/>
      <c r="C51" s="249"/>
      <c r="D51" s="249"/>
      <c r="E51" s="92">
        <f>E47+E42+E24</f>
        <v>0</v>
      </c>
      <c r="F51" s="92">
        <f>F47+F42+F24</f>
        <v>0</v>
      </c>
      <c r="G51" s="92">
        <f>G47+G42+G24</f>
        <v>0</v>
      </c>
      <c r="H51" s="106"/>
      <c r="I51" s="106"/>
      <c r="J51" s="106"/>
      <c r="K51" s="106"/>
      <c r="L51" s="33"/>
      <c r="M51" s="33"/>
      <c r="N51" s="36"/>
    </row>
    <row r="52" spans="1:14" s="22" customFormat="1" ht="15" thickBot="1">
      <c r="A52" s="117"/>
      <c r="B52" s="94"/>
      <c r="C52" s="94"/>
      <c r="D52" s="94"/>
      <c r="E52" s="96"/>
      <c r="F52" s="96"/>
      <c r="G52" s="96"/>
      <c r="H52" s="106"/>
      <c r="I52" s="106"/>
      <c r="J52" s="106"/>
      <c r="K52" s="106"/>
      <c r="L52" s="33"/>
      <c r="M52" s="33"/>
      <c r="N52" s="36"/>
    </row>
    <row r="53" spans="1:14" s="22" customFormat="1" ht="16.2" thickBot="1">
      <c r="A53" s="106"/>
      <c r="B53" s="250" t="s">
        <v>66</v>
      </c>
      <c r="C53" s="251"/>
      <c r="D53" s="251"/>
      <c r="E53" s="251"/>
      <c r="F53" s="97" t="e">
        <f>'Budget Narrative'!F121</f>
        <v>#DIV/0!</v>
      </c>
      <c r="G53" s="97" t="e">
        <f>'Budget Narrative'!G121</f>
        <v>#DIV/0!</v>
      </c>
      <c r="H53" s="106"/>
      <c r="I53" s="106"/>
      <c r="J53" s="106"/>
      <c r="K53" s="106"/>
      <c r="L53" s="33"/>
      <c r="M53" s="33"/>
      <c r="N53" s="36"/>
    </row>
    <row r="54" spans="1:14" s="22" customFormat="1" ht="15.6">
      <c r="A54" s="106"/>
      <c r="B54" s="59"/>
      <c r="C54" s="94"/>
      <c r="D54" s="94"/>
      <c r="E54" s="94"/>
      <c r="F54" s="98"/>
      <c r="G54" s="98"/>
      <c r="H54" s="106"/>
      <c r="I54" s="106"/>
      <c r="J54" s="106"/>
      <c r="K54" s="106"/>
      <c r="L54" s="33"/>
      <c r="M54" s="33"/>
      <c r="N54" s="36"/>
    </row>
    <row r="55" spans="1:14" s="22" customFormat="1" ht="12">
      <c r="A55" s="106" t="s">
        <v>49</v>
      </c>
      <c r="B55" s="106"/>
      <c r="C55" s="106"/>
      <c r="D55" s="106"/>
      <c r="E55" s="61">
        <f>'Budget Narrative'!E123</f>
        <v>0</v>
      </c>
      <c r="F55" s="106"/>
      <c r="G55" s="106"/>
      <c r="H55" s="106"/>
      <c r="I55" s="106"/>
      <c r="J55" s="106"/>
      <c r="K55" s="106"/>
      <c r="L55" s="33"/>
      <c r="M55" s="33"/>
      <c r="N55" s="36"/>
    </row>
    <row r="56" spans="1:14" s="22" customFormat="1" ht="12">
      <c r="A56" s="231" t="s">
        <v>67</v>
      </c>
      <c r="B56" s="231"/>
      <c r="C56" s="231"/>
      <c r="D56" s="231"/>
      <c r="E56" s="62">
        <f>'Budget Narrative'!E124</f>
        <v>0</v>
      </c>
      <c r="F56" s="106"/>
      <c r="G56" s="106"/>
      <c r="H56" s="106"/>
      <c r="I56" s="106"/>
      <c r="J56" s="106"/>
      <c r="K56" s="106"/>
      <c r="L56" s="33"/>
      <c r="M56" s="33"/>
      <c r="N56" s="36"/>
    </row>
    <row r="57" spans="1:14" s="22" customFormat="1" ht="1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33"/>
      <c r="M57" s="33"/>
      <c r="N57" s="36"/>
    </row>
    <row r="58" spans="1:14" s="22" customFormat="1" ht="1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33"/>
      <c r="M58" s="33"/>
      <c r="N58" s="36"/>
    </row>
    <row r="59" spans="1:14" s="22" customFormat="1" ht="1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33"/>
      <c r="M59" s="36"/>
      <c r="N59" s="36"/>
    </row>
    <row r="60" spans="1:14" s="22" customFormat="1" ht="1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49"/>
      <c r="M60" s="63"/>
      <c r="N60" s="63"/>
    </row>
    <row r="61" spans="1:14" s="37" customFormat="1" ht="13.8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L61" s="65"/>
      <c r="M61" s="66"/>
      <c r="N61" s="65"/>
    </row>
    <row r="62" spans="1:14" s="22" customFormat="1" ht="12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63"/>
      <c r="N62" s="63"/>
    </row>
    <row r="63" spans="1:14" s="24" customFormat="1" ht="12">
      <c r="A63" s="106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4" s="24" customFormat="1" ht="12">
      <c r="A64" s="106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4" s="24" customFormat="1" ht="12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L65" s="41"/>
    </row>
    <row r="66" spans="1:14" s="24" customFormat="1" ht="12">
      <c r="A66" s="106"/>
      <c r="B66" s="106"/>
      <c r="C66" s="106"/>
      <c r="D66" s="106"/>
      <c r="E66" s="106"/>
      <c r="F66" s="106"/>
      <c r="G66" s="106"/>
      <c r="H66" s="106"/>
      <c r="I66" s="106"/>
      <c r="J66" s="106"/>
    </row>
    <row r="67" spans="1:14" s="24" customFormat="1" ht="12">
      <c r="A67" s="106"/>
      <c r="B67" s="106"/>
      <c r="C67" s="106"/>
      <c r="D67" s="106"/>
      <c r="E67" s="106"/>
      <c r="F67" s="106"/>
      <c r="G67" s="106"/>
      <c r="H67" s="106"/>
      <c r="I67" s="106"/>
      <c r="J67" s="106"/>
    </row>
    <row r="68" spans="1:14" s="24" customFormat="1" ht="12">
      <c r="A68" s="106"/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14" s="24" customFormat="1" ht="12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L69" s="41"/>
    </row>
    <row r="70" spans="1:14" s="24" customFormat="1" ht="12">
      <c r="A70" s="106"/>
      <c r="B70" s="106"/>
      <c r="C70" s="106"/>
      <c r="D70" s="106"/>
      <c r="E70" s="106"/>
      <c r="F70" s="106"/>
      <c r="G70" s="106"/>
      <c r="H70" s="106"/>
      <c r="I70" s="106"/>
      <c r="J70" s="106"/>
    </row>
    <row r="71" spans="1:14" s="24" customFormat="1" ht="12">
      <c r="A71" s="106"/>
      <c r="B71" s="106"/>
      <c r="C71" s="106"/>
      <c r="D71" s="106"/>
      <c r="E71" s="106"/>
      <c r="F71" s="106"/>
      <c r="G71" s="106"/>
      <c r="H71" s="106"/>
      <c r="I71" s="106"/>
      <c r="J71" s="106"/>
    </row>
    <row r="72" spans="1:14" s="24" customFormat="1" ht="12">
      <c r="A72" s="106"/>
      <c r="B72" s="106"/>
      <c r="C72" s="106"/>
      <c r="D72" s="106"/>
      <c r="E72" s="106"/>
      <c r="F72" s="106"/>
      <c r="G72" s="106"/>
      <c r="H72" s="106"/>
      <c r="I72" s="106"/>
      <c r="J72" s="106"/>
    </row>
    <row r="73" spans="1:14" s="22" customFormat="1" ht="12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36"/>
      <c r="M73" s="36"/>
      <c r="N73" s="36"/>
    </row>
    <row r="74" spans="1:14" s="22" customFormat="1" ht="12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36"/>
      <c r="M74" s="36"/>
      <c r="N74" s="36"/>
    </row>
    <row r="75" spans="1:14" s="22" customFormat="1" ht="12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36"/>
      <c r="M75" s="36"/>
      <c r="N75" s="36"/>
    </row>
    <row r="76" spans="1:14" s="22" customFormat="1" ht="12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63"/>
      <c r="M76" s="63"/>
      <c r="N76" s="63"/>
    </row>
    <row r="77" spans="1:14" s="22" customFormat="1" ht="12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63"/>
      <c r="M77" s="63"/>
      <c r="N77" s="63"/>
    </row>
    <row r="78" spans="1:14" s="22" customFormat="1" ht="12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33"/>
      <c r="M78" s="33"/>
      <c r="N78" s="33"/>
    </row>
    <row r="79" spans="1:14" s="37" customFormat="1" ht="13.8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L79" s="40"/>
      <c r="M79" s="40"/>
      <c r="N79" s="40"/>
    </row>
    <row r="80" spans="1:14" s="22" customFormat="1" ht="12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33"/>
      <c r="M80" s="33"/>
      <c r="N80" s="33"/>
    </row>
    <row r="81" spans="1:15" s="24" customFormat="1" ht="12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L81" s="41"/>
      <c r="M81" s="41"/>
      <c r="N81" s="41"/>
    </row>
    <row r="82" spans="1:15" s="24" customFormat="1" ht="12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L82" s="41"/>
      <c r="M82" s="41"/>
      <c r="N82" s="41"/>
    </row>
    <row r="83" spans="1:15" s="22" customFormat="1" ht="12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1:15" s="22" customFormat="1" ht="12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</row>
    <row r="85" spans="1:15" s="22" customFormat="1" ht="12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</row>
    <row r="86" spans="1:15" s="22" customFormat="1" ht="12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</row>
    <row r="87" spans="1:15" s="22" customFormat="1" ht="12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88" spans="1:15" s="22" customFormat="1" ht="12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33"/>
      <c r="M88" s="33"/>
      <c r="N88" s="36"/>
    </row>
    <row r="89" spans="1:15" s="22" customFormat="1" ht="12">
      <c r="A89" s="72"/>
      <c r="B89" s="72"/>
      <c r="C89" s="72"/>
      <c r="D89" s="72"/>
      <c r="E89" s="72"/>
      <c r="F89" s="72"/>
      <c r="G89" s="72"/>
      <c r="H89" s="106"/>
      <c r="I89" s="106"/>
      <c r="J89" s="106"/>
      <c r="K89" s="106"/>
      <c r="L89" s="33"/>
      <c r="M89" s="33"/>
      <c r="N89" s="36"/>
    </row>
    <row r="90" spans="1:15" s="22" customFormat="1" ht="12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1:15" s="22" customFormat="1" ht="12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1:15" s="37" customFormat="1" ht="13.8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1:15" s="37" customFormat="1" ht="13.8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M93" s="82"/>
    </row>
    <row r="94" spans="1:15" s="22" customFormat="1" ht="12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1:15" s="37" customFormat="1" ht="13.8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40"/>
    </row>
    <row r="96" spans="1:15" s="9" customFormat="1" ht="13.8">
      <c r="A96" s="37"/>
      <c r="B96" s="99" t="s">
        <v>95</v>
      </c>
      <c r="C96" s="99"/>
      <c r="D96" s="100"/>
      <c r="E96" s="100"/>
      <c r="F96" s="83"/>
      <c r="G96" s="83"/>
      <c r="H96" s="106"/>
      <c r="I96" s="106"/>
      <c r="J96" s="106"/>
      <c r="K96" s="106"/>
    </row>
    <row r="97" spans="1:10" s="9" customFormat="1" ht="13.8">
      <c r="D97" s="18"/>
      <c r="E97" s="18"/>
      <c r="F97" s="83"/>
      <c r="G97" s="83"/>
      <c r="H97" s="101"/>
      <c r="I97" s="102">
        <v>0</v>
      </c>
      <c r="J97" s="83"/>
    </row>
    <row r="98" spans="1:10" s="9" customFormat="1" ht="13.8">
      <c r="D98" s="18"/>
      <c r="E98" s="18"/>
      <c r="F98" s="1"/>
      <c r="G98" s="1"/>
      <c r="H98" s="101"/>
      <c r="I98" s="83"/>
      <c r="J98" s="83"/>
    </row>
    <row r="99" spans="1:10" s="9" customFormat="1" ht="13.8">
      <c r="D99" s="18"/>
      <c r="E99" s="18"/>
      <c r="F99" s="1"/>
      <c r="G99" s="1"/>
      <c r="H99" s="103"/>
      <c r="I99" s="1"/>
      <c r="J99" s="1"/>
    </row>
    <row r="100" spans="1:10" s="9" customFormat="1" ht="13.8">
      <c r="D100" s="18"/>
      <c r="E100" s="18"/>
      <c r="F100" s="1"/>
      <c r="G100" s="1"/>
      <c r="H100" s="103"/>
      <c r="I100" s="1"/>
      <c r="J100" s="1"/>
    </row>
    <row r="101" spans="1:10" s="9" customFormat="1" ht="13.8">
      <c r="D101" s="18"/>
      <c r="E101" s="18"/>
      <c r="F101" s="1"/>
      <c r="G101" s="1"/>
      <c r="H101" s="103"/>
      <c r="I101" s="1"/>
      <c r="J101" s="1"/>
    </row>
    <row r="102" spans="1:10" s="9" customFormat="1" ht="13.8">
      <c r="A102" s="3"/>
      <c r="B102" s="3"/>
      <c r="C102" s="3"/>
      <c r="D102" s="7"/>
      <c r="E102" s="7"/>
      <c r="F102" s="1"/>
      <c r="G102" s="1"/>
      <c r="H102" s="103"/>
      <c r="I102" s="1"/>
      <c r="J102" s="1"/>
    </row>
  </sheetData>
  <mergeCells count="38">
    <mergeCell ref="A50:E50"/>
    <mergeCell ref="A51:D51"/>
    <mergeCell ref="B53:E53"/>
    <mergeCell ref="A56:D56"/>
    <mergeCell ref="A42:D42"/>
    <mergeCell ref="A44:D44"/>
    <mergeCell ref="A45:D45"/>
    <mergeCell ref="A46:D46"/>
    <mergeCell ref="A47:D47"/>
    <mergeCell ref="A49:D49"/>
    <mergeCell ref="A15:D15"/>
    <mergeCell ref="A17:D17"/>
    <mergeCell ref="A41:D41"/>
    <mergeCell ref="A19:D19"/>
    <mergeCell ref="A20:D20"/>
    <mergeCell ref="A23:D23"/>
    <mergeCell ref="A24:D24"/>
    <mergeCell ref="A26:D26"/>
    <mergeCell ref="A37:D37"/>
    <mergeCell ref="A38:D38"/>
    <mergeCell ref="A39:D39"/>
    <mergeCell ref="A40:D40"/>
    <mergeCell ref="A22:D22"/>
    <mergeCell ref="A18:D18"/>
    <mergeCell ref="A1:G1"/>
    <mergeCell ref="A2:G2"/>
    <mergeCell ref="B3:D3"/>
    <mergeCell ref="E3:G3"/>
    <mergeCell ref="B4:D4"/>
    <mergeCell ref="E4:G4"/>
    <mergeCell ref="C12:D12"/>
    <mergeCell ref="A13:D13"/>
    <mergeCell ref="A14:D14"/>
    <mergeCell ref="C7:D7"/>
    <mergeCell ref="C8:D8"/>
    <mergeCell ref="C9:D9"/>
    <mergeCell ref="C10:D10"/>
    <mergeCell ref="C11:D11"/>
  </mergeCells>
  <pageMargins left="0.7" right="0.7" top="0.75" bottom="0.75" header="0.3" footer="0.3"/>
  <pageSetup scale="92" orientation="portrait" r:id="rId1"/>
  <colBreaks count="1" manualBreakCount="1">
    <brk id="8" max="1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38583a-4f1e-4a79-82ea-a10dc58f89b5" xsi:nil="true"/>
    <lcf76f155ced4ddcb4097134ff3c332f xmlns="49cc603d-5dec-4ab5-bdc9-e731f64898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8BD83EC0FEE94FBDA219F3D9516E93" ma:contentTypeVersion="14" ma:contentTypeDescription="Create a new document." ma:contentTypeScope="" ma:versionID="7ed68608d13bda5301f393fc4ce15016">
  <xsd:schema xmlns:xsd="http://www.w3.org/2001/XMLSchema" xmlns:xs="http://www.w3.org/2001/XMLSchema" xmlns:p="http://schemas.microsoft.com/office/2006/metadata/properties" xmlns:ns2="49cc603d-5dec-4ab5-bdc9-e731f648980c" xmlns:ns3="7938583a-4f1e-4a79-82ea-a10dc58f89b5" targetNamespace="http://schemas.microsoft.com/office/2006/metadata/properties" ma:root="true" ma:fieldsID="d355adb1a452960fcd9b8faf9dc891d5" ns2:_="" ns3:_="">
    <xsd:import namespace="49cc603d-5dec-4ab5-bdc9-e731f648980c"/>
    <xsd:import namespace="7938583a-4f1e-4a79-82ea-a10dc58f8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c603d-5dec-4ab5-bdc9-e731f6489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5dbdce9-60e9-41e5-8608-85a453d28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8583a-4f1e-4a79-82ea-a10dc58f8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4056707-2201-432d-ad08-b5c958e686fb}" ma:internalName="TaxCatchAll" ma:showField="CatchAllData" ma:web="7938583a-4f1e-4a79-82ea-a10dc58f8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B033E-178C-48A8-9927-A3465C2F431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7938583a-4f1e-4a79-82ea-a10dc58f89b5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9cc603d-5dec-4ab5-bdc9-e731f648980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CE1A05-433E-45D6-A632-BF33AA29F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c603d-5dec-4ab5-bdc9-e731f648980c"/>
    <ds:schemaRef ds:uri="7938583a-4f1e-4a79-82ea-a10dc58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09A9D-29D6-4F4B-9796-76EBE12C22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Narrative</vt:lpstr>
      <vt:lpstr>Budget Form</vt:lpstr>
      <vt:lpstr>'Budget Form'!Print_Area</vt:lpstr>
      <vt:lpstr>'Budget Narrative'!Print_Area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Means, Cesily</dc:creator>
  <cp:keywords/>
  <dc:description/>
  <cp:lastModifiedBy>Stallworth, Melinda</cp:lastModifiedBy>
  <cp:revision/>
  <cp:lastPrinted>2024-07-29T22:08:59Z</cp:lastPrinted>
  <dcterms:created xsi:type="dcterms:W3CDTF">2020-06-08T13:57:49Z</dcterms:created>
  <dcterms:modified xsi:type="dcterms:W3CDTF">2024-07-29T22:09:18Z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0x0101009D8BD83EC0FEE94FBDA219F3D9516E93</vt:lpwstr>
  </property>
  <property fmtid="{D5CDD505-2E9C-101B-9397-08002B2CF9AE}" pid="3" name="MediaServiceImageTags">
    <vt:lpwstr/>
  </property>
</Properties>
</file>